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0" yWindow="1080" windowWidth="25600" windowHeight="14980" tabRatio="500" activeTab="1"/>
  </bookViews>
  <sheets>
    <sheet name="PRESUPUESTO" sheetId="1" r:id="rId1"/>
    <sheet name="CRONOGRAMA" sheetId="2" r:id="rId2"/>
    <sheet name="ORGANIGRAMA" sheetId="3" r:id="rId3"/>
    <sheet name="RECURSOS" sheetId="4" r:id="rId4"/>
  </sheets>
  <calcPr calcId="140001" concurrentCalc="0"/>
  <extLst>
    <ext xmlns:mx="http://schemas.microsoft.com/office/mac/excel/2008/main" uri="{7523E5D3-25F3-A5E0-1632-64F254C22452}">
      <mx:ArchID Flags="2"/>
    </ext>
    <ext uri="GoogleSheetsCustomDataVersion1">
      <go:sheetsCustomData xmlns:go="http://customooxmlschemas.google.com/" r:id="rId8" roundtripDataSignature="AMtx7miC/ycIio1F8vqms88jpylYokB2DA=="/>
    </ext>
  </extLst>
</workbook>
</file>

<file path=xl/calcChain.xml><?xml version="1.0" encoding="utf-8"?>
<calcChain xmlns="http://schemas.openxmlformats.org/spreadsheetml/2006/main">
  <c r="C15" i="3" l="1"/>
  <c r="C26" i="3"/>
  <c r="G14" i="3"/>
  <c r="K17" i="3"/>
  <c r="O20" i="3"/>
  <c r="A29" i="3"/>
  <c r="F87" i="1"/>
  <c r="F89" i="1"/>
  <c r="F91" i="1"/>
  <c r="F92" i="1"/>
  <c r="F93" i="1"/>
  <c r="F94" i="1"/>
  <c r="F96" i="1"/>
  <c r="F97" i="1"/>
  <c r="F98" i="1"/>
  <c r="F100" i="1"/>
  <c r="F102" i="1"/>
  <c r="F103" i="1"/>
  <c r="F104" i="1"/>
  <c r="F106" i="1"/>
  <c r="F107" i="1"/>
  <c r="E107" i="1"/>
  <c r="F53" i="1"/>
  <c r="F55" i="1"/>
  <c r="F56" i="1"/>
  <c r="F57" i="1"/>
  <c r="F59" i="1"/>
  <c r="F60" i="1"/>
  <c r="F61" i="1"/>
  <c r="F63" i="1"/>
  <c r="F65" i="1"/>
  <c r="F66" i="1"/>
  <c r="F67" i="1"/>
  <c r="F68" i="1"/>
  <c r="F69" i="1"/>
  <c r="F70" i="1"/>
  <c r="F72" i="1"/>
  <c r="F74" i="1"/>
  <c r="F76" i="1"/>
  <c r="F78" i="1"/>
  <c r="F79" i="1"/>
  <c r="F80" i="1"/>
  <c r="F81" i="1"/>
  <c r="F82" i="1"/>
  <c r="F83" i="1"/>
  <c r="E83" i="1"/>
  <c r="F37" i="1"/>
  <c r="F39" i="1"/>
  <c r="F40" i="1"/>
  <c r="F42" i="1"/>
  <c r="F44" i="1"/>
  <c r="F45" i="1"/>
  <c r="F46" i="1"/>
  <c r="F47" i="1"/>
  <c r="F48" i="1"/>
  <c r="F49" i="1"/>
  <c r="E49" i="1"/>
  <c r="F24" i="1"/>
  <c r="F25" i="1"/>
  <c r="F27" i="1"/>
  <c r="F28" i="1"/>
  <c r="F29" i="1"/>
  <c r="F31" i="1"/>
  <c r="F32" i="1"/>
  <c r="F33" i="1"/>
  <c r="E33" i="1"/>
  <c r="E10" i="1"/>
  <c r="E11" i="1"/>
  <c r="E12" i="1"/>
  <c r="E13" i="1"/>
  <c r="E14" i="1"/>
  <c r="E15" i="1"/>
  <c r="E16" i="1"/>
  <c r="E17" i="1"/>
  <c r="E18" i="1"/>
  <c r="D19" i="1"/>
</calcChain>
</file>

<file path=xl/comments1.xml><?xml version="1.0" encoding="utf-8"?>
<comments xmlns="http://schemas.openxmlformats.org/spreadsheetml/2006/main">
  <authors>
    <author/>
  </authors>
  <commentList>
    <comment ref="D15" authorId="0">
      <text>
        <r>
          <rPr>
            <sz val="10"/>
            <color rgb="FF000000"/>
            <rFont val="Arial"/>
            <scheme val="minor"/>
          </rPr>
          <t>======
ID#AAAAYJKp0J0
tc={3A5F2B28-4A3E-724C-B308-BCD87492B72F}    (2022-04-21 03:50:09)
[Threaded comment]
Your version of Excel allows you to read this threaded comment; however, any edits to it will get removed if the file is opened in a newer version of Excel. Learn more: https://go.microsoft.com/fwlink/?linkid=870924
Comment:
    La Gestión de Producción es el valor que la Casa productora cobra por la ejecución del proyecto. El porcentaje máximo es de 8% y se calcula sobre el Sub Total del Proyecto.</t>
        </r>
      </text>
    </comment>
    <comment ref="D16" authorId="0">
      <text>
        <r>
          <rPr>
            <sz val="10"/>
            <color rgb="FF000000"/>
            <rFont val="Arial"/>
            <scheme val="minor"/>
          </rPr>
          <t>======
ID#AAAAYJKp0KE
tc={137B76BA-D774-6945-A770-8CF184154B1B}    (2022-04-21 03:50:09)
[Threaded comment]
Your version of Excel allows you to read this threaded comment; however, any edits to it will get removed if the file is opened in a newer version of Excel. Learn more: https://go.microsoft.com/fwlink/?linkid=870924
Comment:
    Se sugiere que los imprevistos sean mínimo del 5% sobre el Sub total del Proyecto.</t>
        </r>
      </text>
    </comment>
    <comment ref="C22" authorId="0">
      <text>
        <r>
          <rPr>
            <sz val="10"/>
            <color rgb="FF000000"/>
            <rFont val="Arial"/>
            <scheme val="minor"/>
          </rPr>
          <t>======
ID#AAAAYJKp0J4
Juan Camilo Jiménez    (2022-04-21 03:50:09)
Capítulo
Paquete
Día
Personaje
Pieza</t>
        </r>
      </text>
    </comment>
    <comment ref="C35" authorId="0">
      <text>
        <r>
          <rPr>
            <sz val="10"/>
            <color rgb="FF000000"/>
            <rFont val="Arial"/>
            <scheme val="minor"/>
          </rPr>
          <t>======
ID#AAAAYJKp0J8
Juan Camilo Jiménez    (2022-04-21 03:50:09)
Capítulo
Paquete
Día
Personaje
Pieza</t>
        </r>
      </text>
    </comment>
    <comment ref="C51" authorId="0">
      <text>
        <r>
          <rPr>
            <sz val="10"/>
            <color rgb="FF000000"/>
            <rFont val="Arial"/>
            <scheme val="minor"/>
          </rPr>
          <t>======
ID#AAAAYJKp0KI
Juan Camilo Jiménez    (2022-04-21 03:50:09)
Capítulo
Paquete
Día
Personaje
Pieza</t>
        </r>
      </text>
    </comment>
    <comment ref="C85" authorId="0">
      <text>
        <r>
          <rPr>
            <sz val="10"/>
            <color rgb="FF000000"/>
            <rFont val="Arial"/>
            <scheme val="minor"/>
          </rPr>
          <t>======
ID#AAAAYJKp0KA
Juan Camilo Jiménez    (2022-04-21 03:50:09)
Capítulo
Paquete
Día
Personaje
Pieza</t>
        </r>
      </text>
    </comment>
  </commentList>
  <extLst>
    <ext xmlns:r="http://schemas.openxmlformats.org/officeDocument/2006/relationships" uri="GoogleSheetsCustomDataVersion1">
      <go:sheetsCustomData xmlns:go="http://customooxmlschemas.google.com/" r:id="rId1" roundtripDataSignature="AMtx7mhCQ8NLQdvckWwUyWXrpuAzN0s3BA=="/>
    </ext>
  </extLst>
</comments>
</file>

<file path=xl/sharedStrings.xml><?xml version="1.0" encoding="utf-8"?>
<sst xmlns="http://schemas.openxmlformats.org/spreadsheetml/2006/main" count="1067" uniqueCount="541">
  <si>
    <t>1. PRESUPUESTO DETALLADO</t>
  </si>
  <si>
    <t>PROPONENTE:</t>
  </si>
  <si>
    <t>DIECISEIS 9 FILMS SAS</t>
  </si>
  <si>
    <t>NOMBRE DEL PROYECTO:</t>
  </si>
  <si>
    <t>Guardaparques Voluntarios</t>
  </si>
  <si>
    <t>FECHA DE LA OFERTA:</t>
  </si>
  <si>
    <t>26 de abril 2022</t>
  </si>
  <si>
    <t>VALIDEZ DE LA OFERTA:</t>
  </si>
  <si>
    <t>Tres (3) meses</t>
  </si>
  <si>
    <t xml:space="preserve">RESUMEN PRESUPUESTAL </t>
  </si>
  <si>
    <t>CONCEPTO</t>
  </si>
  <si>
    <t xml:space="preserve">COSTO TOTAL </t>
  </si>
  <si>
    <t>DESARROLLO</t>
  </si>
  <si>
    <t>PREPRODUCCIÓN</t>
  </si>
  <si>
    <t>PRODUCCION Y RODAJE</t>
  </si>
  <si>
    <t>POSPRODUCCIÓN</t>
  </si>
  <si>
    <t>SUBTOTAL PROYECTO:</t>
  </si>
  <si>
    <t xml:space="preserve">GESTION DE PRODUCCIÓN (4%:) </t>
  </si>
  <si>
    <t>IMPREVISTOS (5%):</t>
  </si>
  <si>
    <t>TOTAL PROYECTO TRANSMEDIA:</t>
  </si>
  <si>
    <t>IVA (19%):</t>
  </si>
  <si>
    <t xml:space="preserve">GRAN TOTAL: </t>
  </si>
  <si>
    <t>Unidad de Medida</t>
  </si>
  <si>
    <t>Cant</t>
  </si>
  <si>
    <t xml:space="preserve">Costo unitario </t>
  </si>
  <si>
    <t>Costo total</t>
  </si>
  <si>
    <t>1.1</t>
  </si>
  <si>
    <t>EQUIPO DE DESARROLLO</t>
  </si>
  <si>
    <t>1.1.1</t>
  </si>
  <si>
    <t>Investigador</t>
  </si>
  <si>
    <t>Paquete</t>
  </si>
  <si>
    <t>1.1.2</t>
  </si>
  <si>
    <t xml:space="preserve">Guionista </t>
  </si>
  <si>
    <t>Capítulo</t>
  </si>
  <si>
    <t>1.2</t>
  </si>
  <si>
    <t>DERECHOS</t>
  </si>
  <si>
    <t>1.2.1</t>
  </si>
  <si>
    <t>Derechos música original (composición y producción temas originales y música incidental)</t>
  </si>
  <si>
    <t>capitulo</t>
  </si>
  <si>
    <t>1.2.2</t>
  </si>
  <si>
    <t>Derechos música sincronización</t>
  </si>
  <si>
    <t>1.2.3</t>
  </si>
  <si>
    <t>Derechos Imágenes archivo (fotografías y/o video)</t>
  </si>
  <si>
    <t>1.3</t>
  </si>
  <si>
    <t>SEGURIDAD</t>
  </si>
  <si>
    <t>1.3.1</t>
  </si>
  <si>
    <t>Pólizas y garantías</t>
  </si>
  <si>
    <t>unidad</t>
  </si>
  <si>
    <t>1.3.2</t>
  </si>
  <si>
    <t>Bioseguridad COVID</t>
  </si>
  <si>
    <t>SUBTOTAL DESARROLLO:</t>
  </si>
  <si>
    <t>2.1</t>
  </si>
  <si>
    <t>PERSONAL DIRECCIÓN</t>
  </si>
  <si>
    <t>2.1.1</t>
  </si>
  <si>
    <t>Director(es)</t>
  </si>
  <si>
    <t>paquete</t>
  </si>
  <si>
    <t>2.2</t>
  </si>
  <si>
    <t>PERSONAL PRODUCCIÓN</t>
  </si>
  <si>
    <t>2.2.1</t>
  </si>
  <si>
    <t>Productor</t>
  </si>
  <si>
    <t>2.2.2</t>
  </si>
  <si>
    <t>Productor de campo</t>
  </si>
  <si>
    <t>2.3</t>
  </si>
  <si>
    <t>CASTING Y SCAUTING</t>
  </si>
  <si>
    <t>2.3.1</t>
  </si>
  <si>
    <t xml:space="preserve">Búsqueda de Locaciones </t>
  </si>
  <si>
    <t>2.4</t>
  </si>
  <si>
    <t>LOGISTICA</t>
  </si>
  <si>
    <t>2.4.1</t>
  </si>
  <si>
    <t>Transporte personas</t>
  </si>
  <si>
    <t>2.4.2</t>
  </si>
  <si>
    <t xml:space="preserve">Combustibles y parqueaderos </t>
  </si>
  <si>
    <t>2.4.3</t>
  </si>
  <si>
    <t>Alimentación y refrigerio</t>
  </si>
  <si>
    <t>2.4.4</t>
  </si>
  <si>
    <t>Alojamiento</t>
  </si>
  <si>
    <t>2.4.5</t>
  </si>
  <si>
    <t>Comunicaciones</t>
  </si>
  <si>
    <t>SUBTOTAL PREPRODUCCIÓN:</t>
  </si>
  <si>
    <t>PRODUCCIÓN Y RODAJE</t>
  </si>
  <si>
    <t>3.1</t>
  </si>
  <si>
    <t>3.1.1</t>
  </si>
  <si>
    <t>3.2</t>
  </si>
  <si>
    <t>PRODUCTORES</t>
  </si>
  <si>
    <t>3.2.1</t>
  </si>
  <si>
    <t>Productor General</t>
  </si>
  <si>
    <t>3.2.2</t>
  </si>
  <si>
    <t>3.2.3</t>
  </si>
  <si>
    <t>Guia</t>
  </si>
  <si>
    <t>3.3</t>
  </si>
  <si>
    <t>PERSONAL DEPARTAMENTO DE FOTOGRAFÍA</t>
  </si>
  <si>
    <t>3.3.1</t>
  </si>
  <si>
    <t>Director de fotografía, Operador de camara y Dron</t>
  </si>
  <si>
    <t>3.3.2</t>
  </si>
  <si>
    <t>Asistente de cámara</t>
  </si>
  <si>
    <t>3.3.3</t>
  </si>
  <si>
    <t xml:space="preserve">foto fija / Segunda unidad </t>
  </si>
  <si>
    <t>3.4</t>
  </si>
  <si>
    <t>PERSONAL DEPARTAMENTO DE SONIDO</t>
  </si>
  <si>
    <t>3.4.1</t>
  </si>
  <si>
    <t>Sonidista</t>
  </si>
  <si>
    <t>3.5</t>
  </si>
  <si>
    <t>EQUIPOS DE FOTOGRAFIA</t>
  </si>
  <si>
    <t>3.5.1</t>
  </si>
  <si>
    <t>Alquiler Cámara, accesorios, estabilizador, follow focus, tarjetas, tripode, Dron, computador, Go Pro con Grip,Matte Box, camara 360 (primera unidad)</t>
  </si>
  <si>
    <t>3.5.2</t>
  </si>
  <si>
    <t>Alquiler óptica y accesorios (primera unidad)</t>
  </si>
  <si>
    <t>3.5.3</t>
  </si>
  <si>
    <t>Alquiler óptica y accesorios (segunda unidad)</t>
  </si>
  <si>
    <t>3.5.4</t>
  </si>
  <si>
    <t>Alquiler Cámara, accesorios, tarjetas, tripode, computador, Go Pro con Grip,Matte Box (segunda unidad)</t>
  </si>
  <si>
    <t>3.5.5</t>
  </si>
  <si>
    <t>Alquiler paquete de luces</t>
  </si>
  <si>
    <t>3.5.6</t>
  </si>
  <si>
    <t xml:space="preserve">Discos duros </t>
  </si>
  <si>
    <t>3.6</t>
  </si>
  <si>
    <t>PERSONAL TALLERISTA</t>
  </si>
  <si>
    <t>3.6.1</t>
  </si>
  <si>
    <t>Tallerista virtual bitácora</t>
  </si>
  <si>
    <t>3.7</t>
  </si>
  <si>
    <t>EQUIPOS DE SONIDO</t>
  </si>
  <si>
    <t>3.7.1</t>
  </si>
  <si>
    <t>Alquiler paquete de sonido (Raider Tecnico)</t>
  </si>
  <si>
    <t>3.8</t>
  </si>
  <si>
    <t>LOCACIONES</t>
  </si>
  <si>
    <t>3.8.1</t>
  </si>
  <si>
    <t>Alquiler de locaciones</t>
  </si>
  <si>
    <t>3.9</t>
  </si>
  <si>
    <t>3.9.1</t>
  </si>
  <si>
    <t>Transporte personas combustible, peajes y parqueaderos para las dos unidades</t>
  </si>
  <si>
    <t>3.9.2</t>
  </si>
  <si>
    <t>Alimentación, hidratacion y refrigerios para las dos unidades</t>
  </si>
  <si>
    <t>3.9.3</t>
  </si>
  <si>
    <t>Alojamiento equipo para las dos unidades</t>
  </si>
  <si>
    <t>3.9.4</t>
  </si>
  <si>
    <t>3.9.5</t>
  </si>
  <si>
    <t>Radios</t>
  </si>
  <si>
    <t>SUBTOTAL PRODUCIÓN Y RODAJE:</t>
  </si>
  <si>
    <t xml:space="preserve">POSTPRODUCCIÓN </t>
  </si>
  <si>
    <t>4.1</t>
  </si>
  <si>
    <t>4.1.1</t>
  </si>
  <si>
    <t>Director</t>
  </si>
  <si>
    <t>4.2</t>
  </si>
  <si>
    <t>PERSONAL PRODUCCION</t>
  </si>
  <si>
    <t>4.2.1</t>
  </si>
  <si>
    <t>4.3</t>
  </si>
  <si>
    <t>EDICIÓN</t>
  </si>
  <si>
    <t>4.3.1</t>
  </si>
  <si>
    <t xml:space="preserve">Editor conceptual </t>
  </si>
  <si>
    <t>4.3.2</t>
  </si>
  <si>
    <t>Edición composicion (diseno de titulos graficas y creditos)</t>
  </si>
  <si>
    <t>4.3.3</t>
  </si>
  <si>
    <t>Asistente de edición logger</t>
  </si>
  <si>
    <t>4.3.4</t>
  </si>
  <si>
    <t>Alquiler de equipos de edición</t>
  </si>
  <si>
    <t>4.4</t>
  </si>
  <si>
    <t>FINALIZACIÓN</t>
  </si>
  <si>
    <t>4.4.1</t>
  </si>
  <si>
    <t>Colorización</t>
  </si>
  <si>
    <t>4.4.2</t>
  </si>
  <si>
    <t>Subtitulaje en idioma ingles</t>
  </si>
  <si>
    <t>4.4.3</t>
  </si>
  <si>
    <t>Close Caption</t>
  </si>
  <si>
    <t>Capitulo</t>
  </si>
  <si>
    <t>4.5</t>
  </si>
  <si>
    <t>SONIDO (incluye película y tráiler)</t>
  </si>
  <si>
    <t>4.5.1</t>
  </si>
  <si>
    <t xml:space="preserve">finalizacion y prootols </t>
  </si>
  <si>
    <t>4.6</t>
  </si>
  <si>
    <t xml:space="preserve">ANIMACIÓN </t>
  </si>
  <si>
    <t>4.6.1</t>
  </si>
  <si>
    <t>Animador 2d</t>
  </si>
  <si>
    <t>4.6.2</t>
  </si>
  <si>
    <t xml:space="preserve">Diseño grafico </t>
  </si>
  <si>
    <t>4.6.3</t>
  </si>
  <si>
    <t>Diseño de afiche</t>
  </si>
  <si>
    <t xml:space="preserve">MATERIALES </t>
  </si>
  <si>
    <t>Discos duros para entrega</t>
  </si>
  <si>
    <t>SUBTOTAL POSTPRODUCCIÓN:</t>
  </si>
  <si>
    <t>2. CRONOGRAMA DE EJECUCIÓN</t>
  </si>
  <si>
    <t>PROYECTO:</t>
  </si>
  <si>
    <t>DIRECTOR:</t>
  </si>
  <si>
    <t>Luis Garavito</t>
  </si>
  <si>
    <t>PRODUCTOR:</t>
  </si>
  <si>
    <t>Diana Olarte</t>
  </si>
  <si>
    <t>ETAPAS</t>
  </si>
  <si>
    <t xml:space="preserve">D </t>
  </si>
  <si>
    <t>L</t>
  </si>
  <si>
    <t>M</t>
  </si>
  <si>
    <t>J</t>
  </si>
  <si>
    <t>V</t>
  </si>
  <si>
    <t>S</t>
  </si>
  <si>
    <t>D</t>
  </si>
  <si>
    <t>AJUSTES</t>
  </si>
  <si>
    <t xml:space="preserve">FIRMA CONTRATO </t>
  </si>
  <si>
    <t>REUNION DE EVALUACION DE LA PROPUESTA CREATIVA Y OPERATIVA POR PARTE DEL CANAL Y CASA PRODUCTORA</t>
  </si>
  <si>
    <t>Mes 1</t>
  </si>
  <si>
    <t>AJUSTE PROPUESTA CREATIVA Y OPERATIVA</t>
  </si>
  <si>
    <t>APROBACION PROPUESTA CREATIVA Y OPERATIVA</t>
  </si>
  <si>
    <t>PREPRODUCCION</t>
  </si>
  <si>
    <t>PERFILES DE BASE EQUIPO</t>
  </si>
  <si>
    <t>BASES DE DATOS DEL EQUIPO</t>
  </si>
  <si>
    <t xml:space="preserve">FICHA DE INVESTIGACIÓN GENERAL </t>
  </si>
  <si>
    <t>CAP 1</t>
  </si>
  <si>
    <t>CAP 2</t>
  </si>
  <si>
    <t>CAP 3</t>
  </si>
  <si>
    <t xml:space="preserve">CAP 4 </t>
  </si>
  <si>
    <t>REVISION INVESTIGACIÓN GENERAL</t>
  </si>
  <si>
    <t>AJUSTES INVESTIGACION GENERAL</t>
  </si>
  <si>
    <t>APROBACION INVESTIGACION GENERAL</t>
  </si>
  <si>
    <t>ESCRITURA ESCALETA DEL CAP 1 TIPO</t>
  </si>
  <si>
    <t>REVISION ESCALETA CAP 1 TIPO</t>
  </si>
  <si>
    <t>AJUSTES ESCALETA CAP 1 TIPO</t>
  </si>
  <si>
    <t>REUNION PARA EL DESARROLLO DE AJUSTES CREATIVOS VIRTUALES</t>
  </si>
  <si>
    <t>ALISTAMIENTO DE EQUIPO TECNICO</t>
  </si>
  <si>
    <t>PROPUESTA PAQUETE GRAFICO</t>
  </si>
  <si>
    <t xml:space="preserve">REVISION PAQUETE GRAFICO POR PARTE DEL CANAL </t>
  </si>
  <si>
    <t xml:space="preserve">PROPUESTA MUSICA </t>
  </si>
  <si>
    <t xml:space="preserve">REVISION PROPUESTA MUSICA PARTE DEL CANAL </t>
  </si>
  <si>
    <t>Mes 2</t>
  </si>
  <si>
    <t>FICHA DE INVESTIGACIÓN GENERAL</t>
  </si>
  <si>
    <t>CAP 4</t>
  </si>
  <si>
    <t>FICHA TECNICA DEL PROYECTO ESPAÑOL E INGLES</t>
  </si>
  <si>
    <t>REVISION FICHA TECNICA DEL PROYECTO ESPAÑOL E INGLES</t>
  </si>
  <si>
    <t>AJUSTE FICHA TECNICA DEL PROYECTO ESPAÑOL E INGLES</t>
  </si>
  <si>
    <t>APROBACION FICHA TECNICA DEL PROYECTO ESPAÑOL E INGLES</t>
  </si>
  <si>
    <t>AJUSTE PAQUETE GRAFICO</t>
  </si>
  <si>
    <t>APROBACION PAQUETE GRAFICO</t>
  </si>
  <si>
    <t xml:space="preserve">AJUSTES PROPUESTA MUSICA </t>
  </si>
  <si>
    <t xml:space="preserve">APROBACION MUSICA </t>
  </si>
  <si>
    <t>APROBACIÓN ESCALETA CAP 1 TIPO</t>
  </si>
  <si>
    <t>ESCRITURA ESCALETA DEL CAPS 2-4</t>
  </si>
  <si>
    <t>C 2</t>
  </si>
  <si>
    <t>C 4</t>
  </si>
  <si>
    <t>REVISION ESCALETA CAPS 2-4</t>
  </si>
  <si>
    <t>C 3</t>
  </si>
  <si>
    <t>AJUSTES ESCALETA CAPS 2-4</t>
  </si>
  <si>
    <t>C3</t>
  </si>
  <si>
    <t xml:space="preserve">APROBACIÓN ESCALETA  CAPS 2-4 </t>
  </si>
  <si>
    <t>PLAN DE RODAJE</t>
  </si>
  <si>
    <t>PREPRODUCCION CAP 1</t>
  </si>
  <si>
    <t>C 1</t>
  </si>
  <si>
    <t>ENTREGABLES</t>
  </si>
  <si>
    <t>PRIMERA ENTREGA PARA DESEMBOLSO</t>
  </si>
  <si>
    <t>PRODUCCION</t>
  </si>
  <si>
    <t>GRABACION DE TALLER VIRTUAL SOBRE BITACORA</t>
  </si>
  <si>
    <t xml:space="preserve">RODAJE CAP TIPO, TOMAS DE FOTOGRAFIAS, GRABACION 360 GRADOS, BITACORA, AUDIOS (wild tracks) </t>
  </si>
  <si>
    <t>RODAJE CAP 1 TIPO</t>
  </si>
  <si>
    <t>DESCANSO</t>
  </si>
  <si>
    <t>POSPRODUCCION</t>
  </si>
  <si>
    <t xml:space="preserve">VISUALIZACION LOGGER CAP 1 </t>
  </si>
  <si>
    <t>AJUSTE CRONOGRAMA DE POSPRODUCCION</t>
  </si>
  <si>
    <t>APROBACION CRONOGRAMA DE POSPRODUCCION</t>
  </si>
  <si>
    <t xml:space="preserve">EDICIÓN PRIMER CORTE CONTENIDO CAPITULO 1 TIPO </t>
  </si>
  <si>
    <t>CORRECCION DE COLOR DE LA GALERIA FOTOGRAFICA  CAP 1</t>
  </si>
  <si>
    <t>POSTPRODUCCIÓN AUDIO Y MEZCLA FINAL DE AUDIO (WILD TRACKS) CAP 1</t>
  </si>
  <si>
    <t xml:space="preserve">EDICION DE 2 VIDEOS 360°  Y EDICION DE TRES (3) VIDEOS CAPITULO 1  </t>
  </si>
  <si>
    <t xml:space="preserve">CORRECCION DE COLOR DE 2 VIDEOS 360°  Y EDICION DE TRES (3) VIDEOS CAPITULO 1  </t>
  </si>
  <si>
    <t xml:space="preserve">POSTPRODUCCIÓN AUDIO Y MEZCLA FINAL 2 VIDEOS 360°  Y EDICION DE TRES (3) VIDEOS CAPITULO 1  </t>
  </si>
  <si>
    <t>Mes 3</t>
  </si>
  <si>
    <t xml:space="preserve">SEGUNDA  ENTREGA </t>
  </si>
  <si>
    <t>EDICIÓN PRIMER CORTE CONTENIDO CAPITULO 1 TIPO</t>
  </si>
  <si>
    <t xml:space="preserve">REVISIÓN PRIMER CORTE CONTENIDO CAP 1 TIPO </t>
  </si>
  <si>
    <t>REUNION DE AJUSTES DEL PRIMER CORTE CONTENIDO CAP 1 TIPO</t>
  </si>
  <si>
    <t>AJUSTES PRIMER CORTE CONTENIDO CAP 1 TIPO</t>
  </si>
  <si>
    <t>EDICIÓN MONTAJE APOYOS, MUSICALIZACIÓN, GRAFICO, BANNER DEL CAP 1 TIPO</t>
  </si>
  <si>
    <t xml:space="preserve">REVISION CANAL CAP 1 TIPO </t>
  </si>
  <si>
    <t>AJUSTES CAP 1 TIPO CON CREDITOS FINALES</t>
  </si>
  <si>
    <t xml:space="preserve">3 ANIMACIONES 2D CAP 1 TIPO </t>
  </si>
  <si>
    <t xml:space="preserve">APROBACIÓN CAP 1 TIPO </t>
  </si>
  <si>
    <t>CORRECCION DE COLOR CAP 1 TIPO</t>
  </si>
  <si>
    <t xml:space="preserve">REVISION CORRECION COLOR CAP 1 TIPO </t>
  </si>
  <si>
    <t>POSTPRODUCCIÓN AUDIO Y MEZCLA FINAL  CAP 1 TIPO</t>
  </si>
  <si>
    <t xml:space="preserve">REVISION MEZCLA FINAL DEL CAP 1 TIPO </t>
  </si>
  <si>
    <t>PREPRODUCCION CAP 2-4</t>
  </si>
  <si>
    <t>PLAN DE RODAJE CAPITULOS 2 AL 4</t>
  </si>
  <si>
    <t xml:space="preserve">RODAJE Y TOMAS DE FOTOGRAFIAS CAP 2 TOMAS DE FOTOGRAFIAS, GRABACION 360 GRADOS, BITACORA, AUDIOS (wild tracks) </t>
  </si>
  <si>
    <t>Mes 4</t>
  </si>
  <si>
    <t xml:space="preserve">AJUSTE CORRECION COLOR Y CAP 1 TIPO </t>
  </si>
  <si>
    <t xml:space="preserve">APROBACION CORRECION COLOR  CAP 1 TIPO </t>
  </si>
  <si>
    <t xml:space="preserve">AJUSTE  MEZCLA FINAL DEL CAP 1 TIPO </t>
  </si>
  <si>
    <t xml:space="preserve">APROBACION  MEZCLA FINAL DEL CAP 1 TIPO </t>
  </si>
  <si>
    <t>CLOSED CAPTION CAP 1 Y TRANSCRIPCION</t>
  </si>
  <si>
    <t>SUBTITULACION EN INGLES CAP 1</t>
  </si>
  <si>
    <t>TRANSCRIPCION CAP 1 EN INGLES</t>
  </si>
  <si>
    <t xml:space="preserve">RODAJE Y TOMAS DE FOTOGRAFIAS CAP 2-4 TOMAS DE FOTOGRAFIAS, GRABACION 360 GRADOS, BITACORA, AUDIOS (wild tracks) </t>
  </si>
  <si>
    <t xml:space="preserve">VISUALIZACION  LOGGER CAP 2 - 3 </t>
  </si>
  <si>
    <t>EDICIÓN PRIMER CORTE CONTENIDO CAPITULO 2 -3</t>
  </si>
  <si>
    <t>REVISIÓN CORTE CAP 2 - 3</t>
  </si>
  <si>
    <t>AJUSTES CORTE CAP 2</t>
  </si>
  <si>
    <t>EDICIÓN MONTAJE APOYOS, MUSICALIZACIÓN, GRAFICO, BANNER DEL CAPITULO 2</t>
  </si>
  <si>
    <t>REVISION CANAL CAPITULO 2</t>
  </si>
  <si>
    <t>AJUSTES CAPITULO 2 CON CREDITOS FINALES</t>
  </si>
  <si>
    <t xml:space="preserve">REUNION VIRTUAL CON LA MESA DELEGADA DEL CANAL </t>
  </si>
  <si>
    <t>3 ANIMACIONES 2D CAPITULO 2</t>
  </si>
  <si>
    <t>CORRECCION DE COLOR DE LA GALERIA FOTOGRAFICA  CAP 2 Y 3</t>
  </si>
  <si>
    <t>POSTPRODUCCIÓN AUDIO Y MEZCLA FINAL DE AUDIO (WILD TRACKS) CAP 2 Y 3</t>
  </si>
  <si>
    <t>EDICION DE 2 VIDEOS 360°  Y EDICION DE 3 VIDEOS DEL CAPITULO 2  Y 3</t>
  </si>
  <si>
    <t>CORRECCION DE COLOR Y POSTPRODUCCION DE AUDIO Y MEZCLA DE: 2 VIDEOS 360°  Y EDICION DE 3 VIDEOS DEL CAPITULO 2  Y 3</t>
  </si>
  <si>
    <t>Mes 5</t>
  </si>
  <si>
    <t>PRODUCCIÓN</t>
  </si>
  <si>
    <t xml:space="preserve">RODAJE Y TOMAS DE FOTOGRAFIAS CAP 4 TOMAS DE FOTOGRAFIAS, GRABACION 360 GRADOS, BITACORA, AUDIOS (wild tracks) </t>
  </si>
  <si>
    <t>VISUALIZACION  LOGGER CAP 4</t>
  </si>
  <si>
    <t>REVISIÓN CORTE CAP 3</t>
  </si>
  <si>
    <t>AJUSTES CORTE CAP 3</t>
  </si>
  <si>
    <t>EDICIÓN MONTAJE APOYOS, MUSICALIZACIÓN, GRAFICO, BANNER DEL CAPITULO 3</t>
  </si>
  <si>
    <t>REVISION CANAL CAPITULO 3</t>
  </si>
  <si>
    <t>AJUSTES CAPITULO 2-3 CON CREDITOS FINALES</t>
  </si>
  <si>
    <t>3 ANIMACIONES 2D CAPITULO 2 Y 3</t>
  </si>
  <si>
    <t>APROBACIÓN CAPITULO 2-3</t>
  </si>
  <si>
    <t>CORRECCION DE COLOR CAP 2-3</t>
  </si>
  <si>
    <t>REVISION CORRECION COLOR CAP 2-3</t>
  </si>
  <si>
    <t>AJUSTE CORRECION COLOR Y CAP 2-3</t>
  </si>
  <si>
    <t>APROBACION CORRECION COLOR Y CAP 2-3</t>
  </si>
  <si>
    <t>POSTPRODUCCIÓN AUDIO Y MEZCLA FINAL CAP 2-3</t>
  </si>
  <si>
    <t>REVISION MEZCLA FINAL DEL CAP 2-3</t>
  </si>
  <si>
    <t>AJUSTE  MEZCLA FINAL DEL CAP 2-3</t>
  </si>
  <si>
    <t>APROBACION MEZCLA FINAL DEL CAP 2-3</t>
  </si>
  <si>
    <t>CLOSED CAPTION  Y TRANSCRIPCION DEL CAP 2</t>
  </si>
  <si>
    <t>EDICIÓN PRIMER CORTE CONTENIDO CAPITULO 4</t>
  </si>
  <si>
    <t>REVISIÓN PRIMER CORTE CONTENIDO CAPITULO 4</t>
  </si>
  <si>
    <t>AJUSTES PRIMER CORTE CONTENIDO CAPITULO 4</t>
  </si>
  <si>
    <t>EDICIÓN MONTAJE APOYOS, MUSICALIZACIÓN, GRAFICO, BANNER DEL CAPITULO 4</t>
  </si>
  <si>
    <t>REVISION CANAL CAPITULO 4</t>
  </si>
  <si>
    <t>AJUSTES CAPITULO 4 CON CREDITOS FINALES</t>
  </si>
  <si>
    <t>3 ANIMACIONES 2D CAPITULO 4</t>
  </si>
  <si>
    <t>APROBACIÓN CAPITULO 4</t>
  </si>
  <si>
    <t>DISEÑO Y ELABORACION DE CABEZOTE</t>
  </si>
  <si>
    <t xml:space="preserve">REVISION CABEZOTE </t>
  </si>
  <si>
    <t>AJUSTE CABEZOTE</t>
  </si>
  <si>
    <t>APROBACION CABEZOTE</t>
  </si>
  <si>
    <t>ENSAMBLE CABEZOTE CAP 1-2-3-4</t>
  </si>
  <si>
    <t>CORRECCION DE COLOR DE LA GALERIA FOTOGRAFICA  CAP 4</t>
  </si>
  <si>
    <t xml:space="preserve">REVISION DE LA GALERIA FOTOGRAFICA  DE LOS CAPITULOS 1 AL 4 </t>
  </si>
  <si>
    <t xml:space="preserve">AJUSTES DE LA GALERIA FOTOGRAFICA  DE LOS CAPITULOS 1 AL 4 </t>
  </si>
  <si>
    <t xml:space="preserve">APROBACION GALERIA FOTOGRAFICA  DE LOS CAPITULOS 1 AL 4 </t>
  </si>
  <si>
    <t>POSTPRODUCCIÓN AUDIO Y MEZCLA FINAL AUDIO (WILD TRACKS) CAP 4</t>
  </si>
  <si>
    <t>REVISION DE AUDIOS (WILD TRACKS) CAPS DEL 1 AL 4</t>
  </si>
  <si>
    <t>AJUSTE  DE AUDIOS (WILD TRACKS) CAPS DEL 1 AL 4</t>
  </si>
  <si>
    <t>APROBACION DE AUDIOS (WILD TRACKS) CAPS DEL 1 AL 4</t>
  </si>
  <si>
    <t>EDICION DE 2 VIDEOS 360° CAPITULO 4 DE 2 MINUTOS, TRES (3) VIDEOS DEL CAPITULO 4 DE 1 MINUTO</t>
  </si>
  <si>
    <t>CORRECCION DE COLOR Y POSTPRODUCCION DE AUDIO Y MEZCLA DE: 2 VIDEOS 360° CAPITULO 4 DE 2 MINUTOS, TRES (3) VIDEOS DEL CAPITULO 4 DE 1 MINUTO</t>
  </si>
  <si>
    <t>REVISION 2 VIDEOS 360° CAPITULO 1 AL 4 DE 2 MINUTOS, TRES (3) VIDEOS DEL CAPITULO 1 AL 4 DE 1 MINUTO</t>
  </si>
  <si>
    <t>AJUSTES  2 VIDEOS 360° CAPITULO 1 AL 4 DE 2 MINUTOS, TRES (3) VIDEOS DEL CAPITULO 1 AL 4 DE 1 MINUTO</t>
  </si>
  <si>
    <t>APROBACION 2 VIDEOS 360° CAPITULO 1 AL 4 DE 2 MINUTOS, TRES (3) VIDEOS DEL CAPITULO 1 AL 4 DE 1 MINUTO</t>
  </si>
  <si>
    <t xml:space="preserve">DISEÑO DE AFICHE PROMOCIONAL </t>
  </si>
  <si>
    <t xml:space="preserve">REVISION DE AFICHE PROMOCIONAL </t>
  </si>
  <si>
    <t xml:space="preserve">AJUSTE DE AFICHE PROMOCIONAL </t>
  </si>
  <si>
    <t>APROBACION AFICHE PROMOCIONAL</t>
  </si>
  <si>
    <t>Mes 6</t>
  </si>
  <si>
    <t>CORRECCION DE COLOR CAP 4</t>
  </si>
  <si>
    <t>REVISION CORRECION COLOR CAP 4</t>
  </si>
  <si>
    <t>AJUSTE CORRECION COLOR Y CAP 4</t>
  </si>
  <si>
    <t>APROBACION CORRECION COLOR  CAP 3-4</t>
  </si>
  <si>
    <t>POSTPRODUCCIÓN AUDIO Y MEZCLA FINAL CAP  4</t>
  </si>
  <si>
    <t>REVISION MEZCLA FINAL DEL CAP 3 Y 4</t>
  </si>
  <si>
    <t>AJUSTE  MEZCLA FINAL DEL CAP 3-4</t>
  </si>
  <si>
    <t>APROBACION  MEZCLA FINAL DEL CAP 3-4</t>
  </si>
  <si>
    <t>FICHA TECNICA Y RUSHES CAP 1 AL 4</t>
  </si>
  <si>
    <t>REVISION FICHA TECNICA Y RUSHES CAP 1 AL 4</t>
  </si>
  <si>
    <t>AJUSTE FICHA TECNICA Y RUSHES CAP 1 AL 4</t>
  </si>
  <si>
    <t>APROBACION FICHA TECNICA Y RUSHES CAP 1 AL 4</t>
  </si>
  <si>
    <t xml:space="preserve">TERCERA ENTREGA </t>
  </si>
  <si>
    <t>CLOSED CAPTION Y TRANSCRIPCION DE LOS CAPITULOS 3 Y 4</t>
  </si>
  <si>
    <t>TRAILER 1 MINUTO CAPITULOS DE LOS CAP 1 AL 4 , TEASER DE LA SERIE 30 SEG.</t>
  </si>
  <si>
    <t>REVISIÓN TRAILER 1 MINUTO CAPITULOS 1 AL 4, TEASER DE LA SERIE 30 SEG.</t>
  </si>
  <si>
    <t>AJUSTES TRAILER 1 MINUTO CAPITULOS 1 AL 4, TEASER DE LA SERIE 30 SEG.</t>
  </si>
  <si>
    <t>APROBACIÓN TRAILER DE 1 MINUTO DE LOS CAPITULOS 1 AL 4, TEASER DE LA SERIE 30 SEG</t>
  </si>
  <si>
    <t>SUBTITULACION TEASER EN INGLES</t>
  </si>
  <si>
    <t xml:space="preserve">ALISTAMIENTO DE ENTREGABLES </t>
  </si>
  <si>
    <t>ENTREGA FINAL DISCOS DUROS ( 4 CAP TV 45 MIN C/U, UN (1) CAP SUBTITULADO INGLES DE 45 MIN, 4 CAP 45 MIN C/U FULL HD H264.MOV SIN CORTES NI CLAQUETAS, 4 CAP 45 MIN C/U CON CLOSE CAPTION, CABEZOTE, PAQ GRAFICO (LOGO SERIE, MOSCA, FUENTES TIPOGRAFICAS PARA CREDITOS  Y ASSETH), TRAILER DE 1 MINUTO DE LOS CAPITULOS 1 AL 4, TEASER DE LA SERIE 30 SEG, TEASER DE LA SERIE 30 SEG SUBTITULADO EN INGLES, PISTA INTERNACIONAL POR CAP, UN CUADERNO FISICO DE BITACORA POR CADA CAP, PAQ DE 10 FOTOGRAMAS, 3 VIDEOS POR CAP (H264) DE DURACION MINIMO 1 MINUTO MAXIMO 2 C/U, DOS VIDEOS 360° DE CADA CAPITULO MINIMO DE 2 MINUTOS CON MEZCLA DE SONIDO,TRACKS DE MUSICA USADA EN LA SERIE .WAV, CUESHEET, CARPETA DE DERECHOS DE AUDIO CON LAS LICENCIAS DE USO DOC DE PAZ Y SALVO CON ACODEM, LIBRO DE PRODUCCIÓN)</t>
  </si>
  <si>
    <t>Mes 7</t>
  </si>
  <si>
    <t xml:space="preserve">CUARTO DESEMBOLSO </t>
  </si>
  <si>
    <t>3. ORGANIGRAMA</t>
  </si>
  <si>
    <t>Director general</t>
  </si>
  <si>
    <t>Productor general y/o ejecutivo de la casa productora</t>
  </si>
  <si>
    <t>DIRECCIÓN Y CONTENIDO</t>
  </si>
  <si>
    <t xml:space="preserve">PRODUCCIÓN </t>
  </si>
  <si>
    <t>FOTOGRAFÍA- SONIDO - TÉCNICA</t>
  </si>
  <si>
    <t>Jimena Sanchez</t>
  </si>
  <si>
    <t>Daniela Correa</t>
  </si>
  <si>
    <t>Director de fotografía</t>
  </si>
  <si>
    <t>(nombre y apellido)</t>
  </si>
  <si>
    <t>Editor</t>
  </si>
  <si>
    <t>Carlos Gutierrez</t>
  </si>
  <si>
    <t>Guionista</t>
  </si>
  <si>
    <t>Ariel Hincapie</t>
  </si>
  <si>
    <t>Subtotal</t>
  </si>
  <si>
    <t>Gustavo Cifuentes
Alejandro Leon</t>
  </si>
  <si>
    <t>Editor finalizador</t>
  </si>
  <si>
    <t>Andres Granados</t>
  </si>
  <si>
    <t>William Triana</t>
  </si>
  <si>
    <t>Logger</t>
  </si>
  <si>
    <t>Luis Rodriguez</t>
  </si>
  <si>
    <t xml:space="preserve">foto fija </t>
  </si>
  <si>
    <t>Gerardo Borrego</t>
  </si>
  <si>
    <t>Colorista</t>
  </si>
  <si>
    <t>Andres Riveros</t>
  </si>
  <si>
    <t>Música original - compositor</t>
  </si>
  <si>
    <t>Daniel Gutierrez</t>
  </si>
  <si>
    <t>TALENTO</t>
  </si>
  <si>
    <t>Diseñador gráfico (créditos, logos, animaciones)</t>
  </si>
  <si>
    <t>Marta Leal</t>
  </si>
  <si>
    <t>Tallerista</t>
  </si>
  <si>
    <t xml:space="preserve">Animacion </t>
  </si>
  <si>
    <t>Rodrigo Bastidas</t>
  </si>
  <si>
    <t>Guias</t>
  </si>
  <si>
    <t>Guardaparques voluntario</t>
  </si>
  <si>
    <t>Figurantes</t>
  </si>
  <si>
    <t>Extras</t>
  </si>
  <si>
    <t>Presentadores</t>
  </si>
  <si>
    <t>Otros</t>
  </si>
  <si>
    <t>4.	DESCRIPCIÓN DE RECURSOS TÉCNICOS</t>
  </si>
  <si>
    <t>PROYECTO: Guardaparques Voluntarios</t>
  </si>
  <si>
    <t>PROPONENTE: DIECISEIS 9 FILMS SAS</t>
  </si>
  <si>
    <t>FECHA: 26 de abril 2022</t>
  </si>
  <si>
    <t>EQUIPOS GRABACIÓN</t>
  </si>
  <si>
    <t>RECURSO TÉCNICO DE PRODUCCIÓN (Cámaras, registro de sonido, ópticas, accesorios, etc.)</t>
  </si>
  <si>
    <t>CANTIDAD</t>
  </si>
  <si>
    <t xml:space="preserve">MARCA </t>
  </si>
  <si>
    <t>REFERENCIA</t>
  </si>
  <si>
    <t>ESPECIFICACIONES TÉCNICAS</t>
  </si>
  <si>
    <t>Cámara</t>
  </si>
  <si>
    <t xml:space="preserve">Blackmagic </t>
  </si>
  <si>
    <t xml:space="preserve">Design Pocket Cinema 6K Pro </t>
  </si>
  <si>
    <t xml:space="preserve">Resolución del sensor Efectivo: 21,2 megapíxeles (6144 x 3456)
Tipo de sensor CMOS de 23,1 x 12,99 mm (Super35)
Filtro ND incorporado Rueda de filtros mecánicos con filtros ND transparentes de 2 paradas (1/4), 4 paradas (1/16), 6 paradas (1/64)
Tipo de captura Imágenes fijas y video
Sensibilidad ISO 100 a 25,600
Ángulo de obturación  5 a 360°
Grabación en bruto  Raw
Modos de grabación ProRes 422/ProRes 422 HQ/ProRes 422 Proxy/ProRes 422LT
DCI 4K (4096 x 2160) hasta 59,94p
UHD 4K (3840 x 2160) hasta 59,94p
Full HD (1920 x 1080) hasta 119,88p
Velocidades de fotogramas variables  6K: hasta 60 fps 1080p: hasta 119,88 fps
Tipo de micrófono incorporado Estéreo
Captura de video externa
Modos de grabación externa  4:2:2 10 bits a través de HDMI
Formato de archivo de imagen DNG
E/S de vídeo 1 salida HDMI .
E/S de audio 2 entradas de micrófono/línea Mini XLR (+48 V Phantom Power)
1 entrada de micrófono/línea estéreo TRS
de 1/8" / 3,5 mm 1 salida de auriculares estéreo TRS de 1/8" / 3,5 mm
E/S de alimentación 1 entrada Weipu SF610/S2 (12 a 20 VCC)
Otras E/S        1 x USB Type-C (USB 3.2 / 3.1 Gen 1) Control/Salida de video
1 x Entrada de 1/8" / 3.5 mm (código de tiempo) (compartida con entrada de micrófono/línea)
Inalámbrico        Control Bluetooth
Posicionamiento Global (GPS, GLONASS, etc.)        Ninguna
Monitor Tamaño        5" Resolución        1920x1080
Tipo de visualización        Pantalla táctil inclinable LCD
Enfocar Tipo de enfoque Enfoque automático y manual
</t>
  </si>
  <si>
    <t>Camara Sony</t>
  </si>
  <si>
    <t xml:space="preserve"> Alpha 7 III </t>
  </si>
  <si>
    <t>Sensor full-frame CMOS de 35 mm y 24,2MP
Rango de sensibilidad de hasta ISO 51200 (ampliable a ISO 50-204800 para fotos)
Enfoque automático híbrido rápido con 693 puntos de detección de fases y 425 puntos de enfoque automático con detección de contraste
Captura continua a alta velocidad de hasta 10 fps con seguimiento de AF/AE
Capacidad de grabación de películas 4K HDR
Lentes con montura E de Sony
Visor electrónico (color) de 1,3 cm (tipo 0,5), XGA OLED
7,5 cm (tipo 3.0) TFT</t>
  </si>
  <si>
    <t>GO Pro</t>
  </si>
  <si>
    <t>HERO4 Black Edition-Waterproof, Lightweight</t>
  </si>
  <si>
    <t>Vídeo profesional de 4K30, 2.7K60 y 1080p120, 720p240 para reproducción de vídeo de cámara súper lenta y fotos de 12MP de hasta 30 fotogramas por segundo
Wi-Fi integrado y Bluetooth compatible con la aplicación GoPro, Smart Remote y más.
El control mejorado de la cámara y el recorte de vídeo integrado le permiten crear y guardar clips de vídeo cortos directamente en su cámara. Protune con SuperView ofrece captura de calidad cinematográfica y control manual avanzado para fotos y vídeos con el campo de visión de gran angular más envolvente del mundo
La foto nocturna y el lapso nocturno ofrecen ajustes de exposición personalizables para tomar fotos nocturnas</t>
  </si>
  <si>
    <t>Dron</t>
  </si>
  <si>
    <t>DJI</t>
  </si>
  <si>
    <t>MAVIC 3</t>
  </si>
  <si>
    <t>DJI Mavic 3 - Dron con cámara Hasselblad CMOS 4/3, vídeo 5.1K, detección de obstáculos omnidireccional, 46 min de vuelo, cuadricóptero RC con regreso auto. avanzado, transm. máx. de vídeo de 15 km
FRECUENCIA DE FUNCIONAMIENTO 2.400-2.4835 GHz - 5.725-5.850 GHz</t>
  </si>
  <si>
    <t>Estabilizador</t>
  </si>
  <si>
    <t>Ronin Model RS2</t>
  </si>
  <si>
    <t>Capacidad de carga        10 libras / 4,5 kg, 3 ejes (cabeceo, balanceo, guiñada)
Rango de rotación Guiñada (Pan): 360°, Cabeceo (Tilt): -112 a 214°
Frecuencia inalámbrica        2,4 GHz (2,4 - 2,483), Protocolo inalámbrico Bluetooth 5.0
Batería 12 horas.</t>
  </si>
  <si>
    <t>Control de lente mecánico ligero para Sony A7</t>
  </si>
  <si>
    <t>TILTA</t>
  </si>
  <si>
    <t>Mini Follow Focus</t>
  </si>
  <si>
    <t>Enfoque preciso: a través del sistema de amortiguación de líquidos y el disco de marcado
[Marcas A/B] te permiten establecer paradas duras
[Fácil configuración] a través de cualquier varilla individual de 0.591 in
Compatible con la mayoría de lentes a través de un engranaje de paso de 0.031 in o anillo de enfoque incluido
Ligera y compacta: pesa solo 7.76 oz</t>
  </si>
  <si>
    <t>FOLLOW FOCUS</t>
  </si>
  <si>
    <t>Nucleus-Nano</t>
  </si>
  <si>
    <t>sistema inalámbrico de control de lentes, compatible con todas las lentes fotográficas antiguas DSLR, controlador de rueda manual Nano tiene un diseño de perilla 
Se alimenta a través de una sola batería recargable 14500,  tiempo de funcionamiento de 6 horas.</t>
  </si>
  <si>
    <t>Lente 105 mm</t>
  </si>
  <si>
    <t>Nikon</t>
  </si>
  <si>
    <t>AF MICRO NIKKOR 28 GD</t>
  </si>
  <si>
    <t>Lente con montura F / Formato FX -Rango de apertura: f / 2.8 a f / 32 - Nano Cristaly Recubrimientos Super Integrados - 
 Un elemento de dispersión extra baja</t>
  </si>
  <si>
    <t>Lente 70-200mm Nikon con duplicador</t>
  </si>
  <si>
    <t>AF-S NIKKOR 70-200mm f / 2.8E FL ED VR</t>
  </si>
  <si>
    <t>Lente con montura F / Formato FX -Rango de apertura: f / 2.8 a f / 22 - Seis elementos de dispersión extra baja - Elementos de fluorita y HRI</t>
  </si>
  <si>
    <t>Lente 50mm F1.8</t>
  </si>
  <si>
    <t>AF-S NIKKOR 50 mm f / 1.8G</t>
  </si>
  <si>
    <t>Lente con montura F / Formato FX - Rango de apertura: f / 1.8 a f / 16 -Un elemento asférico - Revestimiento súper integrado</t>
  </si>
  <si>
    <t>Lente 60mm macro</t>
  </si>
  <si>
    <t>AF-D Micro NIKKOR 60mm f/2.8D Lens</t>
  </si>
  <si>
    <t>F-Mount Lens/FX Format -Aperture Range: f/2.8 to f/32 -1:1 Magnification, 8.7" Minimum Focus - Close Range Correction System</t>
  </si>
  <si>
    <t xml:space="preserve">LENTE DE 500MM NIKON </t>
  </si>
  <si>
    <t>Teleobjetivo, 500mm/1000mm, F/8, Para Nikon</t>
  </si>
  <si>
    <t xml:space="preserve">- Longitud: 297mm
- Diámetro máximo: 77mm
- Distancia focal mínima: 10 metros
- Teleobjetivo 500mm fijo.
 Diámetro de filtro: 67mm
- Rango F: f/8
- Distancia focal mínima: 10 metros
- Angulo de visión: 4.1x2.7 grados (ancho x alto)
- Grupos/elementos: 4/4
- Longitud: 297mm
- Diámetro máximo: 71mm
- Peso: 640 gramos
</t>
  </si>
  <si>
    <t>Gran Angular 17mm canon</t>
  </si>
  <si>
    <t>Tokina Cinema</t>
  </si>
  <si>
    <t>ATX 10-17mm f3.5-4 (montura F de Nikon)</t>
  </si>
  <si>
    <t>Montura de lente intercambiable - Engranajes de lente Cine-Style 0.8 Mod FIZ -Super gran angular, baja distorsión</t>
  </si>
  <si>
    <t>Lente gran angular 14mm</t>
  </si>
  <si>
    <t>Rokinon 14mm F/2.8 If Ed Lente Gran Angular para Canon</t>
  </si>
  <si>
    <t>Lente ultra gran angular de 14 mm
Compatible con cámaras Full Frame y APS-C
Lentes asféricas híbridas – Imágenes nítidas
Revestimiento multicapa para reducir la llamarada
Lente de enfoque manual
Parasol para lente tipo pétalo incorporado
Cuenta con revestimiento multicapa para reducir los reflejos.</t>
  </si>
  <si>
    <t>ARRI 650W</t>
  </si>
  <si>
    <t>ARRI</t>
  </si>
  <si>
    <t>Fresnel 650W Compact</t>
  </si>
  <si>
    <t>Kit de 3 luces compactas Fresnel,1950 vatios totales,Bombillas 120V,Caja de ruedas de servicio pesado</t>
  </si>
  <si>
    <t>FLEX DORADO Y BLANCO</t>
  </si>
  <si>
    <t>NO APLICA</t>
  </si>
  <si>
    <t>El Kit cinco-en-uno portátil reflector elimina la necesidad de múltiples reflectores, sedas y sólidos.
El reflector es de un peso ligero, circular, sistema reflector de estructura de acero que se pliega convenientemente en un disco alrededor de un tercio de su tamaño en uso para facilitar su transporte y almacenamiento. A diferencia de los reflectores convencionales, su cubierta reversible permite cinco superficies excepcionalmente funcionales.
Con 2 manillas laterales, que hacen que sea más fácil su manipulación.
Es muy conveniente para ser llevado en viajes largos.
Viene con bolsa de transporte.
Plata para el contraste
Oro para lograr tonos de piel que brillan intensamente
Negro para bloquear la luz no deseada
Blanco para producir la temperatura de color neutral
Translúcido para una mirada más suave sin sombra
Dimensiones abierto: 110 cm diámetro
Tamaño cerrado: 37 cm diámetro aprox, tamaño de la bolsa 40cm
Color de las superficies: Oro, plata, blanco, negro y traslúcido</t>
  </si>
  <si>
    <t>TRIPODE PARA SONY CABEZA FLUIDA</t>
  </si>
  <si>
    <t>gloxy</t>
  </si>
  <si>
    <t>GX-T6662A Plus</t>
  </si>
  <si>
    <t>Altura máxima de 1626 mm (columna central extendida)
Con una increíble capacidad de carga de 10 kg
Patas con 4 secciones y cierre de pestañas
Patas con goma antideslizante + puntas metálicas
Rótula con plato de liberación rápida
Nivel de burbuja integrado en la rótula
Rosca universal estándar 1/4"</t>
  </si>
  <si>
    <t>JAULA TILTA PARA LA SONY</t>
  </si>
  <si>
    <t>Tilta</t>
  </si>
  <si>
    <t>SMALLRIG SM3299</t>
  </si>
  <si>
    <t xml:space="preserve">Armadura protectora compatible con la cámara Sony alfa 7S III apta para uso por profesionales de vídeo
Añade 1/4"-20 puntos de montaje, así como dos puntos de montaje de zapata fría para expansión
Fabricado para trabajar con otros accesorios de la serie "Tiltaing" de productos
Aleación de aluminio, construcción de acero inoxidable. 
Se pueden fijar una variedad de placas base diferentes a la parte inferior de la jaula, lo que permite varias configuraciones de montaje de varilla y fuente de alimentación opcional
dimensiones: 11 x 7 x 5.5 pulgadas
peso:3.6 Libras
</t>
  </si>
  <si>
    <t>JAULA PARA BLACK MAGIC</t>
  </si>
  <si>
    <t>SmallRig</t>
  </si>
  <si>
    <t xml:space="preserve">kit de accesorios profesionales de SmallRig </t>
  </si>
  <si>
    <t>Jaula completa/media para cámara BMPCC 6K Pro
Asa superior NATO revestida de madera, parasol
Asa lateral de madera, miniriel NATO
Abrazadera de cable para Samsung T5 SSD/USB</t>
  </si>
  <si>
    <t>Auriculares</t>
  </si>
  <si>
    <t>Sony</t>
  </si>
  <si>
    <t>MDR-7506</t>
  </si>
  <si>
    <t>Controladores de neodimio de 40 mm - Diseño cerrado - Auriculares giratorios -Cable unilateral</t>
  </si>
  <si>
    <t>Micrófono de escopeta</t>
  </si>
  <si>
    <t>Sennheiser</t>
  </si>
  <si>
    <t>MKH 416-P48U3</t>
  </si>
  <si>
    <t>Respuesta de frecuencia de 40 Hz a 20 kHz - Para grabación profesional de películas, TV y ubicaciones - Resistente a la humedad para condiciones húmedas</t>
  </si>
  <si>
    <t>Grabadora portátil</t>
  </si>
  <si>
    <t>Zoom</t>
  </si>
  <si>
    <t>H6</t>
  </si>
  <si>
    <t>6 entradas / 6 pistas con cápsulas de micrófono intercambiables - Operabilidad rápida y fácil de usar -
 Micrófonos estéreo intercambiables X / Y y Mid-Side - 4 x entradas de micrófono / línea XLR-1/4 "con almohadillas</t>
  </si>
  <si>
    <t>Micrófono inalámbrico Omni Lavalier</t>
  </si>
  <si>
    <t>UWP-D11</t>
  </si>
  <si>
    <t>Sistema de micrófono inalámbrico Omni Lavalier montado en cámara (UC90: 941 a 960 MHz) -Para DIY Videographer / Vlogger, Periodista- Micrófono omnidireccional Lav -Receptor de montaje en cámara True-Diversity -Transmisor de petaca con ganancia automática</t>
  </si>
  <si>
    <t>Caña para boom</t>
  </si>
  <si>
    <t>Avalon</t>
  </si>
  <si>
    <t>K-Tek KE-89CC</t>
  </si>
  <si>
    <t>Conexión XLR inferior,Cuatro secciones de bloqueo,Cable en espiral interno,Mide 2 '5 "a 7' 6"</t>
  </si>
  <si>
    <t>EW 112P G4</t>
  </si>
  <si>
    <t>ME 2-II Micrófono Lav Omnidireccional -Receptor Diversity montado en cámara -Transmisor de petaca resistente - Para periodista móvil, camarógrafo</t>
  </si>
  <si>
    <t>Rycote Super-Shield</t>
  </si>
  <si>
    <t>Rycote</t>
  </si>
  <si>
    <t>Super-Shield</t>
  </si>
  <si>
    <t>Kit for Shotgun Mics (Medium) - Protección contra el ruido del viento - Aislamiento de golpes y vibraciones - suspensión Super-Shield - parabrisas Super-Shield</t>
  </si>
  <si>
    <t>Tripode</t>
  </si>
  <si>
    <t>manfrotto</t>
  </si>
  <si>
    <t>cabezal de video micro fluido</t>
  </si>
  <si>
    <t>LUCES LED AUTONOMAS</t>
  </si>
  <si>
    <t>LAMPARA 600 LED PANEL</t>
  </si>
  <si>
    <t>4680 LUX</t>
  </si>
  <si>
    <t>Luz Led regulable Bi-color LED Barndoor Luz de video profesional para estudio, YouTube, Fotografía de producto, video. Marco de metal duradero, 600 bead LED, 36W, 3200-5600K, CRI 90+Especial para movimientos rapidos y portabilidad.
Temperatura regulable 5400K y 3200k
Iluminacion: 4680Lux/m
Angulo de luz: 55°
CRI 90+
Bateria sony np Lightstand 1.9 Mt
Barndoors
Adaptador de corriente 5 A 8v
Control remoto</t>
  </si>
  <si>
    <t>Capacidad de carga 10 libras / 4,5 kg Número de ejes 3 ejes (cabeceo, balanceo, guiñada) Rango de rotación Guiñada (Pan): 360° Cabeceo (Tilt): -112 a 214° Balanceo: -95 a 240° Velocidad de seguimiento Panorámica: 360°/s Inclinación: 360°/s Giro: 360°/s Compatibilidad control de cámara En modelos compatibles ( consulte la lista completa de compatibilidad ) Tornillo de montaje de la cámara 1 x 1/4"-20 macho Conectividad Salidas, entradas 2 x RSA 3 x USB tipo C Frecuencia inalámbrica 2,4 GHz (2,4 - 2,483) Protocolo inalámbrico Bluetooth 5.0 Batería Capacidad de la batería 1950 mAh/30,3 Wh Duración de la batería 12 horas Química de la batería Polímero de iones de litio (LiPo) Voltaje 15,4 VCC Ambiental Temperatura de funcionamiento -4 a 113°F / -20 a 45°C General Materiales Aluminio, fibra de carbono, plástico Montaje 1 x 1/4"-20 hembra 1 x montaje de zapata fría Dimensiones 16,1 x 10,2 x 7,7" / 410 x 260 x 195 mm Peso 2,36 lb/1,07 kg 2,595 lb/1,177 kg (con placa de cámara) 2,948 lb/1,337 kg (con manillar) Información de embalaje peso del paquete 8.55 libras Dimensiones de la caja (LxAnxAl) 13,2 x 11 x 6,5"</t>
  </si>
  <si>
    <t>Luz LED Yongnuo</t>
  </si>
  <si>
    <t>video LD 1000</t>
  </si>
  <si>
    <r>
      <rPr>
        <sz val="10"/>
        <color rgb="FF000000"/>
        <rFont val="Calibri, Arial"/>
      </rPr>
      <t>Incluye adaptador de corriente AC (16.8V 5A).
Las configuraciones se guardan automáticamente.
Se puede cambiar de ángulo de manera rápida y segura gracias a sus perillas de ajuste.
Incluye control remoto (16 canales y 6 grupos).
1024 focos led premium de alta calidad, alto brillo y alta durabilidad.
Brillo: 4400 lumens.
Peso neto 2.44Kg
Medidas: 430x460x100mm
La versión 1000W incluye 3 difusores: blanco, amarillo y azul,
La versión 1000C incluye 1 difusor: blanco.1 x Luz Led  GODOX 1000 (De acuerdo a modelo seleccionado).
1 x Control remoto multi-función.
1 x Adaptador AC.
1 x Filtro difusor.
1 x Filtro amarillo (sólo la versión 1000W).
1 x Filtro azul (sólo la v</t>
    </r>
    <r>
      <rPr>
        <sz val="10"/>
        <color rgb="FF000000"/>
        <rFont val="Calibri, Arial"/>
      </rPr>
      <t>ersión 1000W).</t>
    </r>
  </si>
  <si>
    <t>EQUIPOS POST PRODUCCIÓN</t>
  </si>
  <si>
    <t>RECURSO TÉCNICO DE POST PRODUCCIÓN (Edición, graficación, animación, post producción de sonido, etc)</t>
  </si>
  <si>
    <t>SOFTWARE</t>
  </si>
  <si>
    <t>ESPECIFICACIONES TÉCNICAS (Memoria, procesador, discos, etc)</t>
  </si>
  <si>
    <t>PERIFÉRICOS Y PLUGGINS</t>
  </si>
  <si>
    <t>Edición</t>
  </si>
  <si>
    <t>Premier - Finalcut</t>
  </si>
  <si>
    <t>Mac Pro pantalla , 3,2 GHz 6 Core Intel Xeon - 32 Gb 1333 MHz DDR3 ECC Macintocsh HD ATI Radeon HD 5870 1024 MB H003825 WGNR</t>
  </si>
  <si>
    <t>parlantes Behringer Ms16  Multimedia, audifonos Sony</t>
  </si>
  <si>
    <t>Edicion</t>
  </si>
  <si>
    <t>Imac Pro 27 "/3.2 GHz , Intel Xeon W /32 GB S 2666 MHz DDR4 /N /Macintosh HD</t>
  </si>
  <si>
    <t>Colorizacion</t>
  </si>
  <si>
    <t>DaVinci</t>
  </si>
  <si>
    <t>Mac, procesador intel Xeon 3,2mhz. RAM 32 GB DDR3 1886MHZ. Dos procesadores gráficos AMD firepro D500 con 3GB de VRAM c/u. Almacenamiento 256 GB configurable a 500GB o 1TB.</t>
  </si>
  <si>
    <t>post produccion de sonido</t>
  </si>
  <si>
    <t>Pro Tools</t>
  </si>
  <si>
    <t>parlantes Behringer Ms16  Multimedia,  Interfaz de audio USB 6 canales, Audífonos Sony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</si>
</sst>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 $]#,##0"/>
    <numFmt numFmtId="166" formatCode="&quot;$&quot;#,##0.00"/>
  </numFmts>
  <fonts count="45" x14ac:knownFonts="1">
    <font>
      <sz val="10"/>
      <color rgb="FF000000"/>
      <name val="Arial"/>
      <scheme val="minor"/>
    </font>
    <font>
      <sz val="11"/>
      <color theme="1"/>
      <name val="Arial"/>
    </font>
    <font>
      <b/>
      <sz val="20"/>
      <color theme="1"/>
      <name val="Arial"/>
    </font>
    <font>
      <sz val="20"/>
      <color rgb="FF000000"/>
      <name val="Arial"/>
    </font>
    <font>
      <b/>
      <sz val="11"/>
      <color theme="1"/>
      <name val="Arial"/>
    </font>
    <font>
      <sz val="10"/>
      <color rgb="FF000000"/>
      <name val="Arial"/>
    </font>
    <font>
      <sz val="10"/>
      <name val="Arial"/>
    </font>
    <font>
      <b/>
      <sz val="11"/>
      <color rgb="FF00000A"/>
      <name val="Arial"/>
    </font>
    <font>
      <b/>
      <sz val="14"/>
      <color theme="1"/>
      <name val="Arial"/>
    </font>
    <font>
      <b/>
      <sz val="11"/>
      <color rgb="FF000000"/>
      <name val="Arial"/>
    </font>
    <font>
      <sz val="11"/>
      <color rgb="FF000000"/>
      <name val="Arial"/>
    </font>
    <font>
      <b/>
      <sz val="14"/>
      <color rgb="FF000000"/>
      <name val="Arial"/>
    </font>
    <font>
      <b/>
      <sz val="14"/>
      <color theme="0"/>
      <name val="Arial"/>
    </font>
    <font>
      <sz val="14"/>
      <color rgb="FF000000"/>
      <name val="Arial"/>
    </font>
    <font>
      <sz val="10"/>
      <color theme="1"/>
      <name val="Arial"/>
      <scheme val="minor"/>
    </font>
    <font>
      <b/>
      <sz val="10"/>
      <color rgb="FF000000"/>
      <name val="Arial"/>
    </font>
    <font>
      <b/>
      <sz val="20"/>
      <color theme="1"/>
      <name val="Calibri"/>
    </font>
    <font>
      <sz val="12"/>
      <color theme="1"/>
      <name val="Calibri"/>
    </font>
    <font>
      <b/>
      <sz val="20"/>
      <color theme="1"/>
      <name val="Arial Narrow"/>
    </font>
    <font>
      <b/>
      <sz val="20"/>
      <color rgb="FFFFFFFF"/>
      <name val="Verdana"/>
    </font>
    <font>
      <b/>
      <sz val="11"/>
      <color theme="1"/>
      <name val="Arial Narrow"/>
    </font>
    <font>
      <sz val="11"/>
      <color theme="1"/>
      <name val="Arial Narrow"/>
    </font>
    <font>
      <b/>
      <sz val="10"/>
      <color theme="1"/>
      <name val="Arial Narrow"/>
    </font>
    <font>
      <sz val="10"/>
      <color theme="1"/>
      <name val="Arial Narrow"/>
    </font>
    <font>
      <sz val="10"/>
      <color theme="1"/>
      <name val="Arial Narrow"/>
    </font>
    <font>
      <sz val="10"/>
      <color theme="1"/>
      <name val="Arial"/>
    </font>
    <font>
      <b/>
      <sz val="11"/>
      <color theme="1"/>
      <name val="Calibri"/>
    </font>
    <font>
      <sz val="9"/>
      <color theme="1"/>
      <name val="Arial Narrow"/>
    </font>
    <font>
      <b/>
      <sz val="9"/>
      <color theme="1"/>
      <name val="Arial Narrow"/>
    </font>
    <font>
      <sz val="9"/>
      <color theme="1"/>
      <name val="Trebuchet MS"/>
    </font>
    <font>
      <b/>
      <sz val="9"/>
      <color theme="0"/>
      <name val="Arial Narrow"/>
    </font>
    <font>
      <i/>
      <sz val="9"/>
      <color theme="1"/>
      <name val="Arial Narrow"/>
    </font>
    <font>
      <b/>
      <sz val="8"/>
      <color theme="1"/>
      <name val="Arial Narrow"/>
    </font>
    <font>
      <b/>
      <sz val="12"/>
      <color theme="1"/>
      <name val="Calibri"/>
    </font>
    <font>
      <sz val="12"/>
      <color rgb="FF00000A"/>
      <name val="Calibri"/>
    </font>
    <font>
      <b/>
      <sz val="12"/>
      <color rgb="FF000000"/>
      <name val="Calibri"/>
    </font>
    <font>
      <sz val="10"/>
      <color theme="1"/>
      <name val="Calibri"/>
    </font>
    <font>
      <sz val="10"/>
      <color rgb="FF404040"/>
      <name val="Calibri"/>
    </font>
    <font>
      <sz val="10"/>
      <color rgb="FF0F1111"/>
      <name val="Calibri"/>
    </font>
    <font>
      <sz val="10"/>
      <color rgb="FF333333"/>
      <name val="Calibri"/>
    </font>
    <font>
      <sz val="10"/>
      <color rgb="FF3C3950"/>
      <name val="Calibri"/>
    </font>
    <font>
      <sz val="10"/>
      <color theme="1"/>
      <name val="Arial"/>
    </font>
    <font>
      <sz val="10"/>
      <color rgb="FF000000"/>
      <name val="Calibri"/>
    </font>
    <font>
      <sz val="10"/>
      <color theme="1"/>
      <name val="Arial"/>
      <scheme val="minor"/>
    </font>
    <font>
      <sz val="10"/>
      <color rgb="FF000000"/>
      <name val="Calibri, Arial"/>
    </font>
  </fonts>
  <fills count="34">
    <fill>
      <patternFill patternType="none"/>
    </fill>
    <fill>
      <patternFill patternType="gray125"/>
    </fill>
    <fill>
      <patternFill patternType="solid">
        <fgColor rgb="FFF7CAAC"/>
        <bgColor rgb="FFF7CAAC"/>
      </patternFill>
    </fill>
    <fill>
      <patternFill patternType="solid">
        <fgColor theme="5"/>
        <bgColor theme="5"/>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C0C0C0"/>
        <bgColor rgb="FFC0C0C0"/>
      </patternFill>
    </fill>
    <fill>
      <patternFill patternType="solid">
        <fgColor rgb="FFB2DADD"/>
        <bgColor rgb="FFB2DADD"/>
      </patternFill>
    </fill>
    <fill>
      <patternFill patternType="solid">
        <fgColor rgb="FFFFFF00"/>
        <bgColor rgb="FFFFFF00"/>
      </patternFill>
    </fill>
    <fill>
      <patternFill patternType="solid">
        <fgColor rgb="FFF9CB9C"/>
        <bgColor rgb="FFF9CB9C"/>
      </patternFill>
    </fill>
    <fill>
      <patternFill patternType="solid">
        <fgColor rgb="FFFFE598"/>
        <bgColor rgb="FFFFE598"/>
      </patternFill>
    </fill>
    <fill>
      <patternFill patternType="solid">
        <fgColor rgb="FFEFACA0"/>
        <bgColor rgb="FFEFACA0"/>
      </patternFill>
    </fill>
    <fill>
      <patternFill patternType="solid">
        <fgColor rgb="FFD5A6BD"/>
        <bgColor rgb="FFD5A6BD"/>
      </patternFill>
    </fill>
    <fill>
      <patternFill patternType="solid">
        <fgColor rgb="FFB8EDFF"/>
        <bgColor rgb="FFB8EDFF"/>
      </patternFill>
    </fill>
    <fill>
      <patternFill patternType="solid">
        <fgColor rgb="FFB6D7A8"/>
        <bgColor rgb="FFB6D7A8"/>
      </patternFill>
    </fill>
    <fill>
      <patternFill patternType="solid">
        <fgColor rgb="FFA8D08D"/>
        <bgColor rgb="FFA8D08D"/>
      </patternFill>
    </fill>
    <fill>
      <patternFill patternType="solid">
        <fgColor rgb="FF8CDBD2"/>
        <bgColor rgb="FF8CDBD2"/>
      </patternFill>
    </fill>
    <fill>
      <patternFill patternType="solid">
        <fgColor rgb="FF99CCFF"/>
        <bgColor rgb="FF99CCFF"/>
      </patternFill>
    </fill>
    <fill>
      <patternFill patternType="solid">
        <fgColor rgb="FFED7D31"/>
        <bgColor rgb="FFED7D31"/>
      </patternFill>
    </fill>
    <fill>
      <patternFill patternType="solid">
        <fgColor rgb="FF00FFFF"/>
        <bgColor rgb="FF00FFFF"/>
      </patternFill>
    </fill>
    <fill>
      <patternFill patternType="solid">
        <fgColor rgb="FF6D9EEB"/>
        <bgColor rgb="FF6D9EEB"/>
      </patternFill>
    </fill>
    <fill>
      <patternFill patternType="solid">
        <fgColor rgb="FFE06666"/>
        <bgColor rgb="FFE06666"/>
      </patternFill>
    </fill>
    <fill>
      <patternFill patternType="solid">
        <fgColor rgb="FFFFD966"/>
        <bgColor rgb="FFFFD966"/>
      </patternFill>
    </fill>
    <fill>
      <patternFill patternType="solid">
        <fgColor rgb="FFCCFFCC"/>
        <bgColor rgb="FFCCFFCC"/>
      </patternFill>
    </fill>
    <fill>
      <patternFill patternType="solid">
        <fgColor rgb="FFD8F09E"/>
        <bgColor rgb="FFD8F09E"/>
      </patternFill>
    </fill>
    <fill>
      <patternFill patternType="solid">
        <fgColor rgb="FF8ADCE2"/>
        <bgColor rgb="FF8ADCE2"/>
      </patternFill>
    </fill>
    <fill>
      <patternFill patternType="solid">
        <fgColor rgb="FFFFE599"/>
        <bgColor rgb="FFFFE599"/>
      </patternFill>
    </fill>
    <fill>
      <patternFill patternType="solid">
        <fgColor rgb="FFD9D9D9"/>
        <bgColor rgb="FFD9D9D9"/>
      </patternFill>
    </fill>
    <fill>
      <patternFill patternType="solid">
        <fgColor rgb="FFFFF2CC"/>
        <bgColor rgb="FFFFF2CC"/>
      </patternFill>
    </fill>
    <fill>
      <patternFill patternType="solid">
        <fgColor rgb="FFA4C2F4"/>
        <bgColor rgb="FFA4C2F4"/>
      </patternFill>
    </fill>
    <fill>
      <patternFill patternType="solid">
        <fgColor rgb="FFA2C4C9"/>
        <bgColor rgb="FFA2C4C9"/>
      </patternFill>
    </fill>
    <fill>
      <patternFill patternType="solid">
        <fgColor rgb="FFF4CCCC"/>
        <bgColor rgb="FFF4CCCC"/>
      </patternFill>
    </fill>
    <fill>
      <patternFill patternType="solid">
        <fgColor rgb="FF00FF00"/>
        <bgColor rgb="FF00FF00"/>
      </patternFill>
    </fill>
  </fills>
  <borders count="112">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thin">
        <color rgb="FF000000"/>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thin">
        <color rgb="FF000000"/>
      </right>
      <top/>
      <bottom/>
      <diagonal/>
    </border>
    <border>
      <left/>
      <right style="medium">
        <color rgb="FF000000"/>
      </right>
      <top/>
      <bottom/>
      <diagonal/>
    </border>
    <border>
      <left style="medium">
        <color rgb="FF000000"/>
      </left>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top/>
      <bottom/>
      <diagonal/>
    </border>
    <border>
      <left/>
      <right/>
      <top/>
      <bottom/>
      <diagonal/>
    </border>
    <border>
      <left style="medium">
        <color rgb="FF000000"/>
      </left>
      <right style="medium">
        <color rgb="FF000000"/>
      </right>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s>
  <cellStyleXfs count="1">
    <xf numFmtId="0" fontId="0" fillId="0" borderId="0"/>
  </cellStyleXfs>
  <cellXfs count="524">
    <xf numFmtId="0" fontId="0" fillId="0" borderId="0" xfId="0" applyFont="1" applyAlignment="1"/>
    <xf numFmtId="49" fontId="1" fillId="0" borderId="0" xfId="0" applyNumberFormat="1" applyFont="1" applyAlignment="1">
      <alignment horizontal="left" vertical="center" wrapText="1"/>
    </xf>
    <xf numFmtId="0" fontId="2" fillId="0" borderId="0" xfId="0" applyFont="1" applyAlignment="1">
      <alignment horizontal="center" vertical="center" wrapText="1"/>
    </xf>
    <xf numFmtId="164" fontId="1" fillId="0" borderId="0" xfId="0" applyNumberFormat="1" applyFont="1" applyAlignment="1">
      <alignment horizontal="left" vertical="center" wrapText="1"/>
    </xf>
    <xf numFmtId="0" fontId="1" fillId="0" borderId="0" xfId="0" applyFont="1" applyAlignment="1">
      <alignment horizontal="left" vertical="center" wrapText="1"/>
    </xf>
    <xf numFmtId="0" fontId="3" fillId="0" borderId="0" xfId="0" applyFont="1"/>
    <xf numFmtId="0" fontId="4" fillId="0" borderId="1" xfId="0" applyFont="1" applyBorder="1" applyAlignment="1">
      <alignment horizontal="left" vertical="center" wrapText="1"/>
    </xf>
    <xf numFmtId="0" fontId="7"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64" fontId="9" fillId="2" borderId="16"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164" fontId="1" fillId="0" borderId="17" xfId="0" applyNumberFormat="1" applyFont="1" applyBorder="1" applyAlignment="1">
      <alignment horizontal="right" vertical="center" wrapText="1"/>
    </xf>
    <xf numFmtId="164" fontId="11" fillId="0" borderId="21" xfId="0" applyNumberFormat="1" applyFont="1" applyBorder="1" applyAlignment="1">
      <alignment horizontal="right" vertical="center" wrapText="1"/>
    </xf>
    <xf numFmtId="9" fontId="1" fillId="0" borderId="22" xfId="0" applyNumberFormat="1" applyFont="1" applyBorder="1" applyAlignment="1">
      <alignment horizontal="center" vertical="center" wrapText="1"/>
    </xf>
    <xf numFmtId="9" fontId="1" fillId="0" borderId="22" xfId="0" applyNumberFormat="1" applyFont="1" applyBorder="1" applyAlignment="1">
      <alignment horizontal="center" vertical="center" wrapText="1"/>
    </xf>
    <xf numFmtId="164" fontId="8" fillId="0" borderId="26" xfId="0" applyNumberFormat="1" applyFont="1" applyBorder="1" applyAlignment="1">
      <alignment horizontal="right" vertical="center" wrapText="1"/>
    </xf>
    <xf numFmtId="9" fontId="1" fillId="0" borderId="22" xfId="0" applyNumberFormat="1" applyFont="1" applyBorder="1" applyAlignment="1">
      <alignment horizontal="center"/>
    </xf>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0" fontId="4" fillId="2" borderId="1" xfId="0" applyFont="1" applyFill="1" applyBorder="1" applyAlignment="1">
      <alignment horizontal="center" vertical="center" wrapText="1"/>
    </xf>
    <xf numFmtId="0" fontId="9" fillId="2" borderId="29" xfId="0"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164" fontId="9" fillId="2" borderId="29" xfId="0" applyNumberFormat="1" applyFont="1" applyFill="1" applyBorder="1" applyAlignment="1">
      <alignment horizontal="center" vertical="center" wrapText="1"/>
    </xf>
    <xf numFmtId="164" fontId="9" fillId="2" borderId="30" xfId="0" applyNumberFormat="1" applyFont="1" applyFill="1" applyBorder="1" applyAlignment="1">
      <alignment horizontal="center" vertical="center" wrapText="1"/>
    </xf>
    <xf numFmtId="0" fontId="4" fillId="0" borderId="0" xfId="0" applyFont="1" applyAlignment="1">
      <alignment horizontal="center" vertical="center" wrapText="1"/>
    </xf>
    <xf numFmtId="49" fontId="9" fillId="4" borderId="5" xfId="0" applyNumberFormat="1" applyFont="1" applyFill="1" applyBorder="1" applyAlignment="1">
      <alignment horizontal="center" vertical="center" wrapText="1"/>
    </xf>
    <xf numFmtId="0" fontId="9" fillId="4" borderId="22" xfId="0" applyFont="1" applyFill="1" applyBorder="1" applyAlignment="1">
      <alignment horizontal="left" vertical="center" wrapText="1"/>
    </xf>
    <xf numFmtId="0" fontId="1" fillId="4" borderId="22" xfId="0" applyFont="1" applyFill="1" applyBorder="1" applyAlignment="1">
      <alignment horizontal="center" vertical="center" wrapText="1"/>
    </xf>
    <xf numFmtId="49" fontId="1" fillId="4" borderId="22" xfId="0" applyNumberFormat="1" applyFont="1" applyFill="1" applyBorder="1" applyAlignment="1">
      <alignment horizontal="center" vertical="center" wrapText="1"/>
    </xf>
    <xf numFmtId="164" fontId="1" fillId="4" borderId="17" xfId="0" applyNumberFormat="1" applyFont="1" applyFill="1" applyBorder="1" applyAlignment="1">
      <alignment horizontal="center" vertical="center" wrapText="1"/>
    </xf>
    <xf numFmtId="49" fontId="1" fillId="0" borderId="5" xfId="0" applyNumberFormat="1" applyFont="1" applyBorder="1" applyAlignment="1">
      <alignment horizontal="center" vertical="center" wrapText="1"/>
    </xf>
    <xf numFmtId="0" fontId="10" fillId="0" borderId="22" xfId="0" applyFont="1" applyBorder="1" applyAlignment="1">
      <alignment horizontal="left" vertical="center" wrapText="1"/>
    </xf>
    <xf numFmtId="0" fontId="9" fillId="0" borderId="22" xfId="0" applyFont="1" applyBorder="1" applyAlignment="1">
      <alignment horizontal="center" vertical="center" wrapText="1"/>
    </xf>
    <xf numFmtId="0" fontId="1" fillId="0" borderId="22" xfId="0" applyFont="1" applyBorder="1" applyAlignment="1">
      <alignment horizontal="center" vertical="center" wrapText="1"/>
    </xf>
    <xf numFmtId="164" fontId="1" fillId="0" borderId="22"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0" fontId="4" fillId="0" borderId="0" xfId="0" applyFont="1" applyAlignment="1">
      <alignment horizontal="center" vertical="center" wrapText="1"/>
    </xf>
    <xf numFmtId="49" fontId="10" fillId="0" borderId="5" xfId="0" applyNumberFormat="1" applyFont="1" applyBorder="1" applyAlignment="1">
      <alignment horizontal="center" vertical="center" wrapText="1"/>
    </xf>
    <xf numFmtId="164" fontId="13" fillId="0" borderId="33" xfId="0" applyNumberFormat="1" applyFont="1" applyBorder="1" applyAlignment="1">
      <alignment horizontal="center" vertical="center" wrapText="1"/>
    </xf>
    <xf numFmtId="164" fontId="13" fillId="0" borderId="34" xfId="0" applyNumberFormat="1" applyFont="1" applyBorder="1" applyAlignment="1">
      <alignment horizontal="center" vertical="center" wrapText="1"/>
    </xf>
    <xf numFmtId="0" fontId="4"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49" fontId="9" fillId="2" borderId="37" xfId="0" applyNumberFormat="1" applyFont="1" applyFill="1" applyBorder="1" applyAlignment="1">
      <alignment horizontal="center" vertical="center" wrapText="1"/>
    </xf>
    <xf numFmtId="164" fontId="9" fillId="2" borderId="37" xfId="0" applyNumberFormat="1" applyFont="1" applyFill="1" applyBorder="1" applyAlignment="1">
      <alignment horizontal="center" vertical="center" wrapText="1"/>
    </xf>
    <xf numFmtId="164" fontId="9" fillId="2" borderId="38" xfId="0" applyNumberFormat="1" applyFont="1" applyFill="1" applyBorder="1" applyAlignment="1">
      <alignment horizontal="center" vertical="center" wrapText="1"/>
    </xf>
    <xf numFmtId="49" fontId="9" fillId="4" borderId="39" xfId="0" applyNumberFormat="1" applyFont="1" applyFill="1" applyBorder="1" applyAlignment="1">
      <alignment horizontal="center" vertical="center" wrapText="1"/>
    </xf>
    <xf numFmtId="0" fontId="9" fillId="4" borderId="40" xfId="0" applyFont="1" applyFill="1" applyBorder="1" applyAlignment="1">
      <alignment horizontal="left" vertical="center" wrapText="1"/>
    </xf>
    <xf numFmtId="0" fontId="1" fillId="4" borderId="41" xfId="0" applyFont="1" applyFill="1" applyBorder="1" applyAlignment="1">
      <alignment horizontal="center" vertical="center" wrapText="1"/>
    </xf>
    <xf numFmtId="49" fontId="1" fillId="4" borderId="41" xfId="0" applyNumberFormat="1" applyFont="1" applyFill="1" applyBorder="1" applyAlignment="1">
      <alignment horizontal="center" vertical="center" wrapText="1"/>
    </xf>
    <xf numFmtId="164" fontId="1" fillId="4" borderId="42" xfId="0" applyNumberFormat="1" applyFont="1" applyFill="1" applyBorder="1" applyAlignment="1">
      <alignment horizontal="center" vertical="center" wrapText="1"/>
    </xf>
    <xf numFmtId="49" fontId="10" fillId="0" borderId="43" xfId="0" applyNumberFormat="1" applyFont="1" applyBorder="1" applyAlignment="1">
      <alignment horizontal="center" vertical="center" wrapText="1"/>
    </xf>
    <xf numFmtId="0" fontId="10" fillId="0" borderId="44" xfId="0" applyFont="1" applyBorder="1" applyAlignment="1">
      <alignment horizontal="left" vertical="center" wrapText="1"/>
    </xf>
    <xf numFmtId="165" fontId="1" fillId="0" borderId="0" xfId="0" applyNumberFormat="1" applyFont="1" applyAlignment="1">
      <alignment horizontal="center" vertical="center" wrapText="1"/>
    </xf>
    <xf numFmtId="164" fontId="1" fillId="0" borderId="45" xfId="0" applyNumberFormat="1" applyFont="1" applyBorder="1" applyAlignment="1">
      <alignment horizontal="center" vertical="center" wrapText="1"/>
    </xf>
    <xf numFmtId="165" fontId="1" fillId="4" borderId="41" xfId="0" applyNumberFormat="1" applyFont="1" applyFill="1" applyBorder="1" applyAlignment="1">
      <alignment horizontal="center" vertical="center" wrapText="1"/>
    </xf>
    <xf numFmtId="0" fontId="10" fillId="0" borderId="44" xfId="0" applyFont="1" applyBorder="1" applyAlignment="1">
      <alignment horizontal="left" vertical="center" wrapText="1"/>
    </xf>
    <xf numFmtId="49" fontId="9" fillId="4" borderId="39" xfId="0" applyNumberFormat="1" applyFont="1" applyFill="1" applyBorder="1" applyAlignment="1">
      <alignment horizontal="center" vertical="center" wrapText="1"/>
    </xf>
    <xf numFmtId="49" fontId="10" fillId="0" borderId="43" xfId="0" applyNumberFormat="1" applyFont="1" applyBorder="1" applyAlignment="1">
      <alignment horizontal="center" vertical="center" wrapText="1"/>
    </xf>
    <xf numFmtId="0" fontId="10" fillId="0" borderId="0" xfId="0" applyFont="1" applyAlignment="1">
      <alignment horizontal="center" vertical="center" wrapText="1"/>
    </xf>
    <xf numFmtId="164" fontId="10" fillId="0" borderId="0" xfId="0" applyNumberFormat="1" applyFont="1" applyAlignment="1">
      <alignment horizontal="center" vertical="center" wrapText="1"/>
    </xf>
    <xf numFmtId="164" fontId="13" fillId="0" borderId="11" xfId="0" applyNumberFormat="1" applyFont="1" applyBorder="1" applyAlignment="1">
      <alignment horizontal="center" vertical="center" wrapText="1"/>
    </xf>
    <xf numFmtId="164" fontId="13" fillId="0" borderId="12" xfId="0" applyNumberFormat="1" applyFont="1" applyBorder="1" applyAlignment="1">
      <alignment horizontal="center" vertical="center" wrapText="1"/>
    </xf>
    <xf numFmtId="49" fontId="9" fillId="0" borderId="0" xfId="0" applyNumberFormat="1" applyFont="1" applyAlignment="1">
      <alignment horizontal="center" vertical="center" wrapText="1"/>
    </xf>
    <xf numFmtId="0" fontId="9" fillId="0" borderId="0" xfId="0" applyFont="1" applyAlignment="1">
      <alignment horizontal="left" vertical="center" wrapText="1"/>
    </xf>
    <xf numFmtId="165"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166" fontId="4" fillId="0" borderId="0" xfId="0" applyNumberFormat="1" applyFont="1" applyAlignment="1">
      <alignment horizontal="center" vertical="center" wrapText="1"/>
    </xf>
    <xf numFmtId="166" fontId="4" fillId="0" borderId="0" xfId="0" applyNumberFormat="1" applyFont="1" applyAlignment="1">
      <alignment horizontal="center" vertical="center" wrapText="1"/>
    </xf>
    <xf numFmtId="166" fontId="14" fillId="0" borderId="0" xfId="0" applyNumberFormat="1" applyFont="1" applyAlignment="1"/>
    <xf numFmtId="166" fontId="14" fillId="0" borderId="0" xfId="0" applyNumberFormat="1" applyFont="1"/>
    <xf numFmtId="49" fontId="10" fillId="5" borderId="43" xfId="0" applyNumberFormat="1" applyFont="1" applyFill="1" applyBorder="1" applyAlignment="1">
      <alignment horizontal="center" vertical="center" wrapText="1"/>
    </xf>
    <xf numFmtId="0" fontId="10" fillId="5" borderId="44" xfId="0" applyFont="1" applyFill="1" applyBorder="1" applyAlignment="1">
      <alignment horizontal="left" vertical="center" wrapText="1"/>
    </xf>
    <xf numFmtId="0" fontId="1" fillId="5" borderId="0" xfId="0" applyFont="1" applyFill="1" applyAlignment="1">
      <alignment horizontal="center" vertical="center" wrapText="1"/>
    </xf>
    <xf numFmtId="165" fontId="1" fillId="5" borderId="0" xfId="0" applyNumberFormat="1" applyFont="1" applyFill="1" applyAlignment="1">
      <alignment horizontal="center" vertical="center" wrapText="1"/>
    </xf>
    <xf numFmtId="164" fontId="1" fillId="5" borderId="45" xfId="0" applyNumberFormat="1" applyFont="1" applyFill="1" applyBorder="1" applyAlignment="1">
      <alignment horizontal="center" vertical="center" wrapText="1"/>
    </xf>
    <xf numFmtId="49" fontId="10" fillId="5" borderId="43" xfId="0" applyNumberFormat="1" applyFont="1" applyFill="1" applyBorder="1" applyAlignment="1">
      <alignment horizontal="center" vertical="center" wrapText="1"/>
    </xf>
    <xf numFmtId="0" fontId="9" fillId="4" borderId="40" xfId="0" applyFont="1" applyFill="1" applyBorder="1" applyAlignment="1">
      <alignment horizontal="left" vertical="center" wrapText="1"/>
    </xf>
    <xf numFmtId="164" fontId="1" fillId="4" borderId="41" xfId="0" applyNumberFormat="1" applyFont="1" applyFill="1" applyBorder="1" applyAlignment="1">
      <alignment horizontal="center" vertical="center" wrapText="1"/>
    </xf>
    <xf numFmtId="164" fontId="1" fillId="0" borderId="0" xfId="0" applyNumberFormat="1" applyFont="1" applyAlignment="1">
      <alignment horizontal="center" vertical="center" wrapText="1"/>
    </xf>
    <xf numFmtId="0" fontId="4" fillId="4" borderId="41" xfId="0" applyFont="1" applyFill="1" applyBorder="1" applyAlignment="1">
      <alignment horizontal="center" vertical="center" wrapText="1"/>
    </xf>
    <xf numFmtId="164" fontId="4" fillId="4" borderId="41" xfId="0" applyNumberFormat="1" applyFont="1" applyFill="1" applyBorder="1" applyAlignment="1">
      <alignment horizontal="center" vertical="center" wrapText="1"/>
    </xf>
    <xf numFmtId="164" fontId="4" fillId="4" borderId="42" xfId="0" applyNumberFormat="1" applyFont="1" applyFill="1" applyBorder="1" applyAlignment="1">
      <alignment horizontal="center" vertical="center" wrapText="1"/>
    </xf>
    <xf numFmtId="0" fontId="10" fillId="5" borderId="44" xfId="0" applyFont="1" applyFill="1" applyBorder="1" applyAlignment="1">
      <alignment horizontal="left" vertical="center" wrapText="1"/>
    </xf>
    <xf numFmtId="164" fontId="1" fillId="5" borderId="0" xfId="0" applyNumberFormat="1" applyFont="1" applyFill="1" applyAlignment="1">
      <alignment horizontal="center" vertical="center" wrapText="1"/>
    </xf>
    <xf numFmtId="49" fontId="4" fillId="4" borderId="39" xfId="0" applyNumberFormat="1" applyFont="1" applyFill="1" applyBorder="1" applyAlignment="1">
      <alignment horizontal="center" vertical="center" wrapText="1"/>
    </xf>
    <xf numFmtId="0" fontId="15" fillId="4" borderId="40" xfId="0" applyFont="1" applyFill="1" applyBorder="1"/>
    <xf numFmtId="49" fontId="1" fillId="0" borderId="43" xfId="0" applyNumberFormat="1" applyFont="1" applyBorder="1" applyAlignment="1">
      <alignment horizontal="center" vertical="center" wrapText="1"/>
    </xf>
    <xf numFmtId="0" fontId="15" fillId="4" borderId="39" xfId="0" applyFont="1" applyFill="1" applyBorder="1" applyAlignment="1">
      <alignment horizontal="center" vertical="center"/>
    </xf>
    <xf numFmtId="49" fontId="1" fillId="0" borderId="46" xfId="0" applyNumberFormat="1" applyFont="1" applyBorder="1" applyAlignment="1">
      <alignment horizontal="center" vertical="center" wrapText="1"/>
    </xf>
    <xf numFmtId="0" fontId="10" fillId="0" borderId="20" xfId="0" applyFont="1" applyBorder="1" applyAlignment="1">
      <alignment horizontal="left" vertical="center" wrapText="1"/>
    </xf>
    <xf numFmtId="0" fontId="1" fillId="0" borderId="19" xfId="0" applyFont="1" applyBorder="1" applyAlignment="1">
      <alignment horizontal="center" vertical="center" wrapText="1"/>
    </xf>
    <xf numFmtId="164" fontId="1" fillId="0" borderId="19" xfId="0" applyNumberFormat="1" applyFont="1" applyBorder="1" applyAlignment="1">
      <alignment horizontal="center" vertical="center" wrapText="1"/>
    </xf>
    <xf numFmtId="164" fontId="1" fillId="0" borderId="21" xfId="0" applyNumberFormat="1" applyFont="1" applyBorder="1" applyAlignment="1">
      <alignment horizontal="center" vertical="center" wrapText="1"/>
    </xf>
    <xf numFmtId="0" fontId="10" fillId="0" borderId="0" xfId="0" applyFont="1" applyAlignment="1">
      <alignment horizontal="center" vertical="center" wrapText="1"/>
    </xf>
    <xf numFmtId="164" fontId="10" fillId="0" borderId="0" xfId="0" applyNumberFormat="1" applyFont="1" applyAlignment="1">
      <alignment horizontal="center" vertical="center" wrapText="1"/>
    </xf>
    <xf numFmtId="0" fontId="17" fillId="0" borderId="0" xfId="0" applyFont="1"/>
    <xf numFmtId="0" fontId="17" fillId="0" borderId="0" xfId="0" applyFont="1" applyAlignment="1"/>
    <xf numFmtId="0" fontId="20" fillId="7" borderId="50" xfId="0" applyFont="1" applyFill="1" applyBorder="1" applyAlignment="1">
      <alignment horizontal="center" vertical="center"/>
    </xf>
    <xf numFmtId="0" fontId="20" fillId="7" borderId="51" xfId="0" applyFont="1" applyFill="1" applyBorder="1" applyAlignment="1">
      <alignment horizontal="center" vertical="center"/>
    </xf>
    <xf numFmtId="0" fontId="21" fillId="7" borderId="51" xfId="0" applyFont="1" applyFill="1" applyBorder="1" applyAlignment="1">
      <alignment horizontal="center" vertical="center"/>
    </xf>
    <xf numFmtId="0" fontId="21" fillId="7" borderId="16" xfId="0" applyFont="1" applyFill="1" applyBorder="1" applyAlignment="1">
      <alignment horizontal="center" vertical="center"/>
    </xf>
    <xf numFmtId="0" fontId="20" fillId="7" borderId="52" xfId="0" applyFont="1" applyFill="1" applyBorder="1" applyAlignment="1">
      <alignment horizontal="center" vertical="top" wrapText="1"/>
    </xf>
    <xf numFmtId="0" fontId="22" fillId="7" borderId="53" xfId="0" applyFont="1" applyFill="1" applyBorder="1" applyAlignment="1">
      <alignment horizontal="center" vertical="top" wrapText="1"/>
    </xf>
    <xf numFmtId="0" fontId="20" fillId="7" borderId="54" xfId="0" applyFont="1" applyFill="1" applyBorder="1" applyAlignment="1">
      <alignment horizontal="center" vertical="center"/>
    </xf>
    <xf numFmtId="0" fontId="21" fillId="7" borderId="54" xfId="0" applyFont="1" applyFill="1" applyBorder="1" applyAlignment="1">
      <alignment horizontal="center" vertical="center"/>
    </xf>
    <xf numFmtId="0" fontId="23" fillId="8" borderId="6" xfId="0" applyFont="1" applyFill="1" applyBorder="1" applyAlignment="1">
      <alignment horizontal="left" vertical="center" wrapText="1"/>
    </xf>
    <xf numFmtId="0" fontId="21" fillId="4" borderId="50" xfId="0" applyFont="1" applyFill="1" applyBorder="1" applyAlignment="1">
      <alignment horizontal="center" vertical="center" wrapText="1"/>
    </xf>
    <xf numFmtId="0" fontId="21" fillId="0" borderId="56" xfId="0" applyFont="1" applyBorder="1" applyAlignment="1">
      <alignment horizontal="center" vertical="center" wrapText="1"/>
    </xf>
    <xf numFmtId="0" fontId="21" fillId="6" borderId="51"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0" fillId="0" borderId="56" xfId="0" applyFont="1" applyBorder="1" applyAlignment="1">
      <alignment horizontal="center" vertical="center"/>
    </xf>
    <xf numFmtId="0" fontId="23" fillId="8" borderId="6" xfId="0" applyFont="1" applyFill="1" applyBorder="1" applyAlignment="1">
      <alignment horizontal="left" vertical="center" wrapText="1"/>
    </xf>
    <xf numFmtId="0" fontId="21" fillId="0" borderId="57" xfId="0" applyFont="1" applyBorder="1" applyAlignment="1">
      <alignment horizontal="center" vertical="center"/>
    </xf>
    <xf numFmtId="0" fontId="23" fillId="9" borderId="58" xfId="0" applyFont="1" applyFill="1" applyBorder="1" applyAlignment="1">
      <alignment horizontal="left" vertical="center" wrapText="1"/>
    </xf>
    <xf numFmtId="0" fontId="21" fillId="4" borderId="59" xfId="0" applyFont="1" applyFill="1" applyBorder="1" applyAlignment="1">
      <alignment horizontal="center" vertical="center" wrapText="1"/>
    </xf>
    <xf numFmtId="0" fontId="21" fillId="0" borderId="60" xfId="0" applyFont="1" applyBorder="1" applyAlignment="1">
      <alignment horizontal="center" vertical="center" wrapText="1"/>
    </xf>
    <xf numFmtId="0" fontId="21" fillId="6" borderId="61" xfId="0" applyFont="1" applyFill="1" applyBorder="1" applyAlignment="1">
      <alignment horizontal="center" vertical="center" wrapText="1"/>
    </xf>
    <xf numFmtId="0" fontId="21" fillId="4" borderId="61" xfId="0" applyFont="1" applyFill="1" applyBorder="1" applyAlignment="1">
      <alignment horizontal="center" vertical="center" wrapText="1"/>
    </xf>
    <xf numFmtId="0" fontId="20" fillId="7" borderId="16" xfId="0" applyFont="1" applyFill="1" applyBorder="1" applyAlignment="1">
      <alignment horizontal="center" vertical="center"/>
    </xf>
    <xf numFmtId="0" fontId="20" fillId="7" borderId="62" xfId="0" applyFont="1" applyFill="1" applyBorder="1" applyAlignment="1">
      <alignment horizontal="center" vertical="top" wrapText="1"/>
    </xf>
    <xf numFmtId="0" fontId="22" fillId="7" borderId="63" xfId="0" applyFont="1" applyFill="1" applyBorder="1" applyAlignment="1">
      <alignment horizontal="center" vertical="top" wrapText="1"/>
    </xf>
    <xf numFmtId="0" fontId="20" fillId="7" borderId="64" xfId="0" applyFont="1" applyFill="1" applyBorder="1" applyAlignment="1">
      <alignment horizontal="center" vertical="center"/>
    </xf>
    <xf numFmtId="0" fontId="20" fillId="7" borderId="65" xfId="0" applyFont="1" applyFill="1" applyBorder="1" applyAlignment="1">
      <alignment horizontal="center" vertical="center"/>
    </xf>
    <xf numFmtId="0" fontId="21" fillId="7" borderId="65" xfId="0" applyFont="1" applyFill="1" applyBorder="1" applyAlignment="1">
      <alignment horizontal="center" vertical="center"/>
    </xf>
    <xf numFmtId="0" fontId="20" fillId="7" borderId="66" xfId="0" applyFont="1" applyFill="1" applyBorder="1" applyAlignment="1">
      <alignment horizontal="center" vertical="center"/>
    </xf>
    <xf numFmtId="0" fontId="23" fillId="8" borderId="69" xfId="0" applyFont="1" applyFill="1" applyBorder="1" applyAlignment="1">
      <alignment horizontal="center" vertical="center" wrapText="1"/>
    </xf>
    <xf numFmtId="0" fontId="21" fillId="4" borderId="69" xfId="0" applyFont="1" applyFill="1" applyBorder="1" applyAlignment="1">
      <alignment horizontal="center" vertical="center" wrapText="1"/>
    </xf>
    <xf numFmtId="0" fontId="21" fillId="6" borderId="69" xfId="0" applyFont="1" applyFill="1" applyBorder="1" applyAlignment="1">
      <alignment horizontal="center" vertical="center" wrapText="1"/>
    </xf>
    <xf numFmtId="0" fontId="21" fillId="0" borderId="6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2" xfId="0" applyFont="1" applyBorder="1" applyAlignment="1">
      <alignment horizontal="center" vertical="center" wrapText="1"/>
    </xf>
    <xf numFmtId="0" fontId="21" fillId="4" borderId="22"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3" fillId="11" borderId="22" xfId="0" applyFont="1" applyFill="1" applyBorder="1" applyAlignment="1">
      <alignment horizontal="center" vertical="center" wrapText="1"/>
    </xf>
    <xf numFmtId="0" fontId="14" fillId="0" borderId="22" xfId="0" applyFont="1" applyBorder="1" applyAlignment="1">
      <alignment horizontal="center"/>
    </xf>
    <xf numFmtId="0" fontId="14" fillId="0" borderId="0" xfId="0" applyFont="1" applyAlignment="1">
      <alignment horizontal="center"/>
    </xf>
    <xf numFmtId="0" fontId="23" fillId="11" borderId="8" xfId="0" applyFont="1" applyFill="1" applyBorder="1" applyAlignment="1">
      <alignment horizontal="center" vertical="center" wrapText="1"/>
    </xf>
    <xf numFmtId="0" fontId="23" fillId="12" borderId="17" xfId="0" applyFont="1" applyFill="1" applyBorder="1" applyAlignment="1">
      <alignment horizontal="center" vertical="center" wrapText="1"/>
    </xf>
    <xf numFmtId="0" fontId="23" fillId="9" borderId="22"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22"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4" borderId="60" xfId="0" applyFont="1" applyFill="1" applyBorder="1" applyAlignment="1">
      <alignment horizontal="center" vertical="center" wrapText="1"/>
    </xf>
    <xf numFmtId="0" fontId="23" fillId="16" borderId="33" xfId="0" applyFont="1" applyFill="1" applyBorder="1" applyAlignment="1">
      <alignment horizontal="center" vertical="center" wrapText="1"/>
    </xf>
    <xf numFmtId="0" fontId="23" fillId="16" borderId="34" xfId="0" applyFont="1" applyFill="1" applyBorder="1" applyAlignment="1">
      <alignment horizontal="center" vertical="center" wrapText="1"/>
    </xf>
    <xf numFmtId="0" fontId="23" fillId="11" borderId="13" xfId="0" applyFont="1" applyFill="1" applyBorder="1" applyAlignment="1">
      <alignment horizontal="left" vertical="center" wrapText="1"/>
    </xf>
    <xf numFmtId="0" fontId="23" fillId="11" borderId="14" xfId="0" applyFont="1" applyFill="1" applyBorder="1" applyAlignment="1">
      <alignment horizontal="left" vertical="center" wrapText="1"/>
    </xf>
    <xf numFmtId="0" fontId="23" fillId="17" borderId="14" xfId="0" applyFont="1" applyFill="1" applyBorder="1" applyAlignment="1">
      <alignment horizontal="left" vertical="center" wrapText="1"/>
    </xf>
    <xf numFmtId="0" fontId="23" fillId="17" borderId="22" xfId="0" applyFont="1" applyFill="1" applyBorder="1" applyAlignment="1">
      <alignment horizontal="center" vertical="center" wrapText="1"/>
    </xf>
    <xf numFmtId="0" fontId="23" fillId="17" borderId="14" xfId="0" applyFont="1" applyFill="1" applyBorder="1" applyAlignment="1">
      <alignment horizontal="left" vertical="center" wrapText="1"/>
    </xf>
    <xf numFmtId="0" fontId="23" fillId="14" borderId="14" xfId="0" applyFont="1" applyFill="1" applyBorder="1" applyAlignment="1">
      <alignment horizontal="left" vertical="center" wrapText="1"/>
    </xf>
    <xf numFmtId="0" fontId="23" fillId="14" borderId="14" xfId="0" applyFont="1" applyFill="1" applyBorder="1" applyAlignment="1">
      <alignment horizontal="left" vertical="center" wrapText="1"/>
    </xf>
    <xf numFmtId="0" fontId="23" fillId="16" borderId="14" xfId="0" applyFont="1" applyFill="1" applyBorder="1" applyAlignment="1">
      <alignment horizontal="left" vertical="center" wrapText="1"/>
    </xf>
    <xf numFmtId="0" fontId="23" fillId="16" borderId="22" xfId="0" applyFont="1" applyFill="1" applyBorder="1" applyAlignment="1">
      <alignment horizontal="center" vertical="center" wrapText="1"/>
    </xf>
    <xf numFmtId="0" fontId="23" fillId="12" borderId="14" xfId="0" applyFont="1" applyFill="1" applyBorder="1" applyAlignment="1">
      <alignment horizontal="left" vertical="center" wrapText="1"/>
    </xf>
    <xf numFmtId="0" fontId="23" fillId="12" borderId="22" xfId="0" applyFont="1" applyFill="1" applyBorder="1" applyAlignment="1">
      <alignment horizontal="center" vertical="center" wrapText="1"/>
    </xf>
    <xf numFmtId="0" fontId="23" fillId="18" borderId="14" xfId="0" applyFont="1" applyFill="1" applyBorder="1" applyAlignment="1">
      <alignment horizontal="left" vertical="center" wrapText="1"/>
    </xf>
    <xf numFmtId="0" fontId="23" fillId="19" borderId="33" xfId="0" applyFont="1" applyFill="1" applyBorder="1" applyAlignment="1">
      <alignment horizontal="left" vertical="center" wrapText="1"/>
    </xf>
    <xf numFmtId="0" fontId="20" fillId="0" borderId="68" xfId="0" applyFont="1" applyBorder="1" applyAlignment="1">
      <alignment horizontal="center" vertical="center" wrapText="1"/>
    </xf>
    <xf numFmtId="0" fontId="23" fillId="20" borderId="14" xfId="0" applyFont="1" applyFill="1" applyBorder="1" applyAlignment="1">
      <alignment horizontal="left" vertical="center" wrapText="1"/>
    </xf>
    <xf numFmtId="0" fontId="23" fillId="20" borderId="22" xfId="0" applyFont="1" applyFill="1" applyBorder="1" applyAlignment="1">
      <alignment horizontal="center" vertical="center" wrapText="1"/>
    </xf>
    <xf numFmtId="0" fontId="20" fillId="0" borderId="71" xfId="0" applyFont="1" applyBorder="1" applyAlignment="1">
      <alignment horizontal="center" vertical="center" wrapText="1"/>
    </xf>
    <xf numFmtId="0" fontId="23" fillId="9" borderId="23" xfId="0" applyFont="1" applyFill="1" applyBorder="1" applyAlignment="1">
      <alignment horizontal="left" vertical="center" wrapText="1"/>
    </xf>
    <xf numFmtId="0" fontId="14" fillId="9" borderId="55" xfId="0" applyFont="1" applyFill="1" applyBorder="1" applyAlignment="1">
      <alignment horizontal="center"/>
    </xf>
    <xf numFmtId="0" fontId="21" fillId="4" borderId="55" xfId="0" applyFont="1" applyFill="1" applyBorder="1" applyAlignment="1">
      <alignment horizontal="center" vertical="center" wrapText="1"/>
    </xf>
    <xf numFmtId="0" fontId="21" fillId="0" borderId="55" xfId="0" applyFont="1" applyBorder="1" applyAlignment="1">
      <alignment horizontal="center" vertical="center" wrapText="1"/>
    </xf>
    <xf numFmtId="0" fontId="23" fillId="21" borderId="2" xfId="0" applyFont="1" applyFill="1" applyBorder="1" applyAlignment="1">
      <alignment horizontal="left" vertical="center" wrapText="1"/>
    </xf>
    <xf numFmtId="0" fontId="14" fillId="0" borderId="1" xfId="0" applyFont="1" applyBorder="1" applyAlignment="1">
      <alignment horizontal="center"/>
    </xf>
    <xf numFmtId="0" fontId="21" fillId="4" borderId="29"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3" fillId="21" borderId="10" xfId="0" applyFont="1" applyFill="1" applyBorder="1" applyAlignment="1">
      <alignment horizontal="left" vertical="center" wrapText="1"/>
    </xf>
    <xf numFmtId="0" fontId="21" fillId="4" borderId="33" xfId="0" applyFont="1" applyFill="1" applyBorder="1" applyAlignment="1">
      <alignment horizontal="center" vertical="center" wrapText="1"/>
    </xf>
    <xf numFmtId="0" fontId="21" fillId="0" borderId="33" xfId="0" applyFont="1" applyBorder="1" applyAlignment="1">
      <alignment horizontal="center" vertical="center" wrapText="1"/>
    </xf>
    <xf numFmtId="0" fontId="24" fillId="22" borderId="33" xfId="0" applyFont="1" applyFill="1" applyBorder="1" applyAlignment="1">
      <alignment horizontal="center" wrapText="1"/>
    </xf>
    <xf numFmtId="0" fontId="21" fillId="4" borderId="34"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3" fillId="23" borderId="46" xfId="0" applyFont="1" applyFill="1" applyBorder="1" applyAlignment="1">
      <alignment horizontal="left" vertical="center" wrapText="1"/>
    </xf>
    <xf numFmtId="0" fontId="21" fillId="0" borderId="77" xfId="0" applyFont="1" applyBorder="1" applyAlignment="1">
      <alignment horizontal="center" vertical="center" wrapText="1"/>
    </xf>
    <xf numFmtId="0" fontId="21" fillId="4" borderId="56" xfId="0" applyFont="1" applyFill="1" applyBorder="1" applyAlignment="1">
      <alignment horizontal="center" vertical="center" wrapText="1"/>
    </xf>
    <xf numFmtId="0" fontId="21" fillId="4" borderId="57"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3" fillId="24" borderId="14" xfId="0" applyFont="1" applyFill="1" applyBorder="1" applyAlignment="1">
      <alignment horizontal="left" vertical="center" wrapText="1"/>
    </xf>
    <xf numFmtId="0" fontId="21" fillId="0" borderId="5" xfId="0" applyFont="1" applyBorder="1" applyAlignment="1">
      <alignment horizontal="center" vertical="center" wrapText="1"/>
    </xf>
    <xf numFmtId="0" fontId="23" fillId="24" borderId="2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3" fillId="25" borderId="14" xfId="0" applyFont="1" applyFill="1" applyBorder="1" applyAlignment="1">
      <alignment horizontal="left" vertical="center" wrapText="1"/>
    </xf>
    <xf numFmtId="0" fontId="23" fillId="14" borderId="22" xfId="0" applyFont="1" applyFill="1" applyBorder="1" applyAlignment="1">
      <alignment horizontal="center" vertical="center" wrapText="1"/>
    </xf>
    <xf numFmtId="0" fontId="23" fillId="10" borderId="14" xfId="0" applyFont="1" applyFill="1" applyBorder="1" applyAlignment="1">
      <alignment horizontal="left" vertical="center" wrapText="1"/>
    </xf>
    <xf numFmtId="0" fontId="23" fillId="10" borderId="22" xfId="0" applyFont="1" applyFill="1" applyBorder="1" applyAlignment="1">
      <alignment horizontal="center" vertical="center" wrapText="1"/>
    </xf>
    <xf numFmtId="0" fontId="23" fillId="25" borderId="22" xfId="0" applyFont="1" applyFill="1" applyBorder="1" applyAlignment="1">
      <alignment horizontal="center" vertical="center" wrapText="1"/>
    </xf>
    <xf numFmtId="0" fontId="23" fillId="10" borderId="31" xfId="0" applyFont="1" applyFill="1" applyBorder="1" applyAlignment="1">
      <alignment horizontal="left" vertical="center" wrapText="1"/>
    </xf>
    <xf numFmtId="0" fontId="23" fillId="10" borderId="33" xfId="0" applyFont="1" applyFill="1" applyBorder="1" applyAlignment="1">
      <alignment horizontal="center" vertical="center" wrapText="1"/>
    </xf>
    <xf numFmtId="0" fontId="20" fillId="7" borderId="78" xfId="0" applyFont="1" applyFill="1" applyBorder="1" applyAlignment="1">
      <alignment horizontal="center" vertical="center"/>
    </xf>
    <xf numFmtId="0" fontId="21" fillId="7" borderId="78" xfId="0" applyFont="1" applyFill="1" applyBorder="1" applyAlignment="1">
      <alignment horizontal="center" vertical="center"/>
    </xf>
    <xf numFmtId="0" fontId="21" fillId="7" borderId="66" xfId="0" applyFont="1" applyFill="1" applyBorder="1" applyAlignment="1">
      <alignment horizontal="center" vertical="center"/>
    </xf>
    <xf numFmtId="0" fontId="20" fillId="0" borderId="0" xfId="0" applyFont="1" applyAlignment="1">
      <alignment horizontal="center" vertical="center" textRotation="90" wrapText="1"/>
    </xf>
    <xf numFmtId="0" fontId="21" fillId="0" borderId="1" xfId="0" applyFont="1" applyBorder="1" applyAlignment="1">
      <alignment horizontal="center" vertical="center" wrapText="1"/>
    </xf>
    <xf numFmtId="0" fontId="23" fillId="20" borderId="29" xfId="0" applyFont="1" applyFill="1" applyBorder="1" applyAlignment="1">
      <alignment horizontal="left" vertical="center" wrapText="1"/>
    </xf>
    <xf numFmtId="0" fontId="23" fillId="25" borderId="58" xfId="0" applyFont="1" applyFill="1" applyBorder="1" applyAlignment="1">
      <alignment horizontal="left" vertical="center" wrapText="1"/>
    </xf>
    <xf numFmtId="0" fontId="23" fillId="25" borderId="22" xfId="0" applyFont="1" applyFill="1" applyBorder="1" applyAlignment="1">
      <alignment horizontal="left" vertical="center" wrapText="1"/>
    </xf>
    <xf numFmtId="0" fontId="21" fillId="9" borderId="22" xfId="0" applyFont="1" applyFill="1" applyBorder="1" applyAlignment="1">
      <alignment horizontal="center" vertical="center" wrapText="1"/>
    </xf>
    <xf numFmtId="0" fontId="14" fillId="0" borderId="22" xfId="0" applyFont="1" applyBorder="1"/>
    <xf numFmtId="0" fontId="23" fillId="25" borderId="6" xfId="0" applyFont="1" applyFill="1" applyBorder="1" applyAlignment="1">
      <alignment horizontal="left" vertical="center" wrapText="1"/>
    </xf>
    <xf numFmtId="0" fontId="23" fillId="12" borderId="58" xfId="0" applyFont="1" applyFill="1" applyBorder="1" applyAlignment="1">
      <alignment horizontal="left" vertical="center" wrapText="1"/>
    </xf>
    <xf numFmtId="0" fontId="23" fillId="12" borderId="22" xfId="0" applyFont="1" applyFill="1" applyBorder="1" applyAlignment="1">
      <alignment horizontal="left" vertical="center" wrapText="1"/>
    </xf>
    <xf numFmtId="0" fontId="23" fillId="26" borderId="58" xfId="0" applyFont="1" applyFill="1" applyBorder="1" applyAlignment="1">
      <alignment horizontal="left" vertical="center" wrapText="1"/>
    </xf>
    <xf numFmtId="0" fontId="21" fillId="0" borderId="22" xfId="0" applyFont="1" applyBorder="1" applyAlignment="1">
      <alignment horizontal="center" vertical="center" wrapText="1"/>
    </xf>
    <xf numFmtId="0" fontId="23" fillId="26" borderId="22" xfId="0" applyFont="1" applyFill="1" applyBorder="1" applyAlignment="1">
      <alignment horizontal="left" vertical="center" wrapText="1"/>
    </xf>
    <xf numFmtId="0" fontId="23" fillId="14" borderId="79" xfId="0" applyFont="1" applyFill="1" applyBorder="1" applyAlignment="1">
      <alignment horizontal="left" vertical="center" wrapText="1"/>
    </xf>
    <xf numFmtId="0" fontId="23" fillId="14" borderId="22" xfId="0" applyFont="1" applyFill="1" applyBorder="1" applyAlignment="1">
      <alignment horizontal="left" vertical="center" wrapText="1"/>
    </xf>
    <xf numFmtId="0" fontId="23" fillId="14" borderId="17" xfId="0" applyFont="1" applyFill="1" applyBorder="1" applyAlignment="1">
      <alignment horizontal="left" vertical="center" wrapText="1"/>
    </xf>
    <xf numFmtId="0" fontId="23" fillId="10" borderId="58" xfId="0" applyFont="1" applyFill="1" applyBorder="1" applyAlignment="1">
      <alignment horizontal="left" vertical="center" wrapText="1"/>
    </xf>
    <xf numFmtId="0" fontId="23" fillId="10" borderId="22" xfId="0" applyFont="1" applyFill="1" applyBorder="1" applyAlignment="1">
      <alignment horizontal="left" vertical="center" wrapText="1"/>
    </xf>
    <xf numFmtId="0" fontId="23" fillId="10" borderId="17" xfId="0" applyFont="1" applyFill="1" applyBorder="1" applyAlignment="1">
      <alignment horizontal="left" vertical="center" wrapText="1"/>
    </xf>
    <xf numFmtId="0" fontId="23" fillId="18" borderId="58" xfId="0" applyFont="1" applyFill="1" applyBorder="1" applyAlignment="1">
      <alignment horizontal="left" vertical="center" wrapText="1"/>
    </xf>
    <xf numFmtId="0" fontId="23" fillId="18" borderId="22" xfId="0" applyFont="1" applyFill="1" applyBorder="1" applyAlignment="1">
      <alignment horizontal="left" vertical="center" wrapText="1"/>
    </xf>
    <xf numFmtId="0" fontId="23" fillId="21" borderId="34" xfId="0" applyFont="1" applyFill="1" applyBorder="1" applyAlignment="1">
      <alignment horizontal="left" vertical="center" wrapText="1"/>
    </xf>
    <xf numFmtId="0" fontId="20" fillId="7" borderId="1" xfId="0" applyFont="1" applyFill="1" applyBorder="1" applyAlignment="1">
      <alignment horizontal="center" vertical="center"/>
    </xf>
    <xf numFmtId="0" fontId="20" fillId="7" borderId="84" xfId="0" applyFont="1" applyFill="1" applyBorder="1" applyAlignment="1">
      <alignment horizontal="center" vertical="center"/>
    </xf>
    <xf numFmtId="0" fontId="21" fillId="7" borderId="84"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85" xfId="0" applyFont="1" applyFill="1" applyBorder="1" applyAlignment="1">
      <alignment horizontal="center" vertical="top" wrapText="1"/>
    </xf>
    <xf numFmtId="0" fontId="22" fillId="7" borderId="86" xfId="0" applyFont="1" applyFill="1" applyBorder="1" applyAlignment="1">
      <alignment horizontal="center" vertical="top" wrapText="1"/>
    </xf>
    <xf numFmtId="0" fontId="20" fillId="7" borderId="55" xfId="0" applyFont="1" applyFill="1" applyBorder="1" applyAlignment="1">
      <alignment horizontal="center" vertical="center"/>
    </xf>
    <xf numFmtId="0" fontId="21" fillId="7" borderId="55" xfId="0" applyFont="1" applyFill="1" applyBorder="1" applyAlignment="1">
      <alignment horizontal="center" vertical="center"/>
    </xf>
    <xf numFmtId="0" fontId="23" fillId="14" borderId="1" xfId="0" applyFont="1" applyFill="1" applyBorder="1" applyAlignment="1">
      <alignment horizontal="left" vertical="center" wrapText="1"/>
    </xf>
    <xf numFmtId="0" fontId="14" fillId="0" borderId="29" xfId="0" applyFont="1" applyBorder="1"/>
    <xf numFmtId="0" fontId="25" fillId="0" borderId="29" xfId="0" applyFont="1" applyBorder="1"/>
    <xf numFmtId="0" fontId="25" fillId="0" borderId="22" xfId="0" applyFont="1" applyBorder="1"/>
    <xf numFmtId="0" fontId="25" fillId="0" borderId="22" xfId="0" applyFont="1" applyBorder="1"/>
    <xf numFmtId="0" fontId="25" fillId="0" borderId="22" xfId="0" applyFont="1" applyBorder="1"/>
    <xf numFmtId="0" fontId="23" fillId="10" borderId="5" xfId="0" applyFont="1" applyFill="1" applyBorder="1" applyAlignment="1">
      <alignment horizontal="left" vertical="center" wrapText="1"/>
    </xf>
    <xf numFmtId="0" fontId="23" fillId="27" borderId="58" xfId="0" applyFont="1" applyFill="1" applyBorder="1" applyAlignment="1">
      <alignment horizontal="left" vertical="center" wrapText="1"/>
    </xf>
    <xf numFmtId="0" fontId="14" fillId="0" borderId="5" xfId="0" applyFont="1" applyBorder="1"/>
    <xf numFmtId="0" fontId="23" fillId="27" borderId="22" xfId="0" applyFont="1" applyFill="1" applyBorder="1" applyAlignment="1">
      <alignment horizontal="left" vertical="center" wrapText="1"/>
    </xf>
    <xf numFmtId="0" fontId="23" fillId="21" borderId="87" xfId="0" applyFont="1" applyFill="1" applyBorder="1" applyAlignment="1">
      <alignment horizontal="left" vertical="center" wrapText="1"/>
    </xf>
    <xf numFmtId="0" fontId="24" fillId="22" borderId="22" xfId="0" applyFont="1" applyFill="1" applyBorder="1" applyAlignment="1">
      <alignment wrapText="1"/>
    </xf>
    <xf numFmtId="0" fontId="23" fillId="23" borderId="87" xfId="0" applyFont="1" applyFill="1" applyBorder="1" applyAlignment="1">
      <alignment horizontal="left" vertical="center" wrapText="1"/>
    </xf>
    <xf numFmtId="0" fontId="21" fillId="4" borderId="6"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23" fillId="25" borderId="17" xfId="0" applyFont="1" applyFill="1" applyBorder="1" applyAlignment="1">
      <alignment horizontal="left" vertical="center" wrapText="1"/>
    </xf>
    <xf numFmtId="0" fontId="21" fillId="0" borderId="7" xfId="0" applyFont="1" applyBorder="1" applyAlignment="1">
      <alignment horizontal="center" vertical="center" wrapText="1"/>
    </xf>
    <xf numFmtId="0" fontId="23" fillId="12" borderId="17" xfId="0" applyFont="1" applyFill="1" applyBorder="1" applyAlignment="1">
      <alignment horizontal="left" vertical="center" wrapText="1"/>
    </xf>
    <xf numFmtId="0" fontId="23" fillId="9" borderId="14" xfId="0" applyFont="1" applyFill="1" applyBorder="1" applyAlignment="1">
      <alignment horizontal="left" vertical="center" wrapText="1"/>
    </xf>
    <xf numFmtId="0" fontId="23" fillId="10" borderId="58" xfId="0" applyFont="1" applyFill="1" applyBorder="1" applyAlignment="1">
      <alignment horizontal="left" vertical="center" wrapText="1"/>
    </xf>
    <xf numFmtId="0" fontId="23" fillId="10" borderId="22" xfId="0" applyFont="1" applyFill="1" applyBorder="1" applyAlignment="1">
      <alignment horizontal="left" vertical="center" wrapText="1"/>
    </xf>
    <xf numFmtId="0" fontId="23" fillId="14" borderId="80" xfId="0" applyFont="1" applyFill="1" applyBorder="1" applyAlignment="1">
      <alignment horizontal="left" vertical="center" wrapText="1"/>
    </xf>
    <xf numFmtId="0" fontId="23" fillId="14" borderId="33" xfId="0" applyFont="1" applyFill="1" applyBorder="1" applyAlignment="1">
      <alignment horizontal="left" vertical="center" wrapText="1"/>
    </xf>
    <xf numFmtId="0" fontId="14" fillId="0" borderId="28" xfId="0" applyFont="1" applyBorder="1"/>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0" fontId="21" fillId="7" borderId="38" xfId="0" applyFont="1" applyFill="1" applyBorder="1" applyAlignment="1">
      <alignment horizontal="center" vertical="center"/>
    </xf>
    <xf numFmtId="0" fontId="21" fillId="7" borderId="91" xfId="0" applyFont="1" applyFill="1" applyBorder="1" applyAlignment="1">
      <alignment horizontal="center" vertical="center"/>
    </xf>
    <xf numFmtId="0" fontId="20" fillId="0" borderId="6" xfId="0" applyFont="1" applyBorder="1" applyAlignment="1">
      <alignment horizontal="center" vertical="center" wrapText="1"/>
    </xf>
    <xf numFmtId="0" fontId="23" fillId="9" borderId="79" xfId="0" applyFont="1" applyFill="1" applyBorder="1" applyAlignment="1">
      <alignment horizontal="left" vertical="center" wrapText="1"/>
    </xf>
    <xf numFmtId="0" fontId="23" fillId="9" borderId="1" xfId="0" applyFont="1" applyFill="1" applyBorder="1" applyAlignment="1">
      <alignment horizontal="left" vertical="center" wrapText="1"/>
    </xf>
    <xf numFmtId="0" fontId="21" fillId="6" borderId="29" xfId="0" applyFont="1" applyFill="1" applyBorder="1" applyAlignment="1">
      <alignment horizontal="center" vertical="center" wrapText="1"/>
    </xf>
    <xf numFmtId="0" fontId="26" fillId="0" borderId="29" xfId="0" applyFont="1" applyBorder="1" applyAlignment="1">
      <alignment horizontal="center" vertical="center" wrapText="1"/>
    </xf>
    <xf numFmtId="0" fontId="20" fillId="28" borderId="29" xfId="0" applyFont="1" applyFill="1" applyBorder="1" applyAlignment="1">
      <alignment horizontal="center" vertical="center"/>
    </xf>
    <xf numFmtId="0" fontId="20" fillId="0" borderId="29"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3" fillId="21" borderId="58" xfId="0" applyFont="1" applyFill="1" applyBorder="1" applyAlignment="1">
      <alignment horizontal="left" vertical="center" wrapText="1"/>
    </xf>
    <xf numFmtId="0" fontId="23" fillId="21" borderId="5" xfId="0" applyFont="1" applyFill="1" applyBorder="1" applyAlignment="1">
      <alignment horizontal="left" vertical="center" wrapText="1"/>
    </xf>
    <xf numFmtId="0" fontId="26" fillId="0" borderId="22" xfId="0" applyFont="1" applyBorder="1" applyAlignment="1">
      <alignment horizontal="center" vertical="center" wrapText="1"/>
    </xf>
    <xf numFmtId="0" fontId="20" fillId="28" borderId="22" xfId="0" applyFont="1" applyFill="1" applyBorder="1" applyAlignment="1">
      <alignment horizontal="center" vertical="center"/>
    </xf>
    <xf numFmtId="0" fontId="20" fillId="0" borderId="22" xfId="0" applyFont="1" applyBorder="1" applyAlignment="1">
      <alignment horizontal="center" vertical="center"/>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3" fillId="23" borderId="58" xfId="0" applyFont="1" applyFill="1" applyBorder="1" applyAlignment="1">
      <alignment horizontal="left" vertical="center" wrapText="1"/>
    </xf>
    <xf numFmtId="0" fontId="21" fillId="4" borderId="5" xfId="0" applyFont="1" applyFill="1" applyBorder="1" applyAlignment="1">
      <alignment horizontal="center" vertical="center" wrapText="1"/>
    </xf>
    <xf numFmtId="0" fontId="23" fillId="12" borderId="5" xfId="0" applyFont="1" applyFill="1" applyBorder="1" applyAlignment="1">
      <alignment horizontal="left" vertical="center" wrapText="1"/>
    </xf>
    <xf numFmtId="0" fontId="23" fillId="26" borderId="5" xfId="0" applyFont="1" applyFill="1" applyBorder="1" applyAlignment="1">
      <alignment horizontal="left" vertical="center" wrapText="1"/>
    </xf>
    <xf numFmtId="0" fontId="23" fillId="14" borderId="58" xfId="0" applyFont="1" applyFill="1" applyBorder="1" applyAlignment="1">
      <alignment horizontal="left" vertical="center" wrapText="1"/>
    </xf>
    <xf numFmtId="0" fontId="21" fillId="14" borderId="22" xfId="0" applyFont="1" applyFill="1" applyBorder="1" applyAlignment="1">
      <alignment horizontal="center" vertical="center"/>
    </xf>
    <xf numFmtId="0" fontId="14" fillId="0" borderId="17" xfId="0" applyFont="1" applyBorder="1"/>
    <xf numFmtId="0" fontId="21" fillId="14" borderId="17" xfId="0" applyFont="1" applyFill="1" applyBorder="1" applyAlignment="1">
      <alignment horizontal="center" vertical="center"/>
    </xf>
    <xf numFmtId="0" fontId="21" fillId="10" borderId="17" xfId="0" applyFont="1" applyFill="1" applyBorder="1" applyAlignment="1">
      <alignment horizontal="center" vertical="center"/>
    </xf>
    <xf numFmtId="0" fontId="21" fillId="12" borderId="22" xfId="0" applyFont="1" applyFill="1" applyBorder="1" applyAlignment="1">
      <alignment horizontal="center" vertical="center" wrapText="1"/>
    </xf>
    <xf numFmtId="0" fontId="23" fillId="29" borderId="58" xfId="0" applyFont="1" applyFill="1" applyBorder="1" applyAlignment="1">
      <alignment horizontal="left" vertical="center" wrapText="1"/>
    </xf>
    <xf numFmtId="0" fontId="23" fillId="29" borderId="22" xfId="0" applyFont="1" applyFill="1" applyBorder="1" applyAlignment="1">
      <alignment horizontal="left" vertical="center" wrapText="1"/>
    </xf>
    <xf numFmtId="0" fontId="23" fillId="15" borderId="22" xfId="0" applyFont="1" applyFill="1" applyBorder="1" applyAlignment="1">
      <alignment horizontal="left" vertical="center" wrapText="1"/>
    </xf>
    <xf numFmtId="0" fontId="21" fillId="6" borderId="22" xfId="0" applyFont="1" applyFill="1" applyBorder="1" applyAlignment="1">
      <alignment horizontal="center" vertical="center" wrapText="1"/>
    </xf>
    <xf numFmtId="0" fontId="23" fillId="18" borderId="5" xfId="0" applyFont="1" applyFill="1" applyBorder="1" applyAlignment="1">
      <alignment horizontal="left" vertical="center" wrapText="1"/>
    </xf>
    <xf numFmtId="0" fontId="23" fillId="18" borderId="80" xfId="0" applyFont="1" applyFill="1" applyBorder="1" applyAlignment="1">
      <alignment horizontal="left" vertical="center" wrapText="1"/>
    </xf>
    <xf numFmtId="0" fontId="21" fillId="4" borderId="9"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23" fillId="18" borderId="33" xfId="0" applyFont="1" applyFill="1" applyBorder="1" applyAlignment="1">
      <alignment horizontal="left" vertical="center" wrapText="1"/>
    </xf>
    <xf numFmtId="0" fontId="26" fillId="0" borderId="33" xfId="0" applyFont="1" applyBorder="1" applyAlignment="1">
      <alignment horizontal="center" vertical="center" wrapText="1"/>
    </xf>
    <xf numFmtId="0" fontId="20" fillId="28" borderId="33" xfId="0" applyFont="1" applyFill="1" applyBorder="1" applyAlignment="1">
      <alignment horizontal="center" vertical="center"/>
    </xf>
    <xf numFmtId="0" fontId="20" fillId="0" borderId="33"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0" fillId="7" borderId="92" xfId="0" applyFont="1" applyFill="1" applyBorder="1" applyAlignment="1">
      <alignment horizontal="center" vertical="center"/>
    </xf>
    <xf numFmtId="0" fontId="20" fillId="7" borderId="91" xfId="0" applyFont="1" applyFill="1" applyBorder="1" applyAlignment="1">
      <alignment horizontal="center" vertical="center"/>
    </xf>
    <xf numFmtId="0" fontId="20" fillId="0" borderId="6" xfId="0" applyFont="1" applyBorder="1" applyAlignment="1">
      <alignment horizontal="center" vertical="center" textRotation="90" wrapText="1"/>
    </xf>
    <xf numFmtId="0" fontId="20" fillId="0" borderId="30" xfId="0" applyFont="1" applyBorder="1" applyAlignment="1">
      <alignment horizontal="center" vertical="center"/>
    </xf>
    <xf numFmtId="0" fontId="20" fillId="0" borderId="17" xfId="0" applyFont="1" applyBorder="1" applyAlignment="1">
      <alignment horizontal="center" vertical="center"/>
    </xf>
    <xf numFmtId="0" fontId="23" fillId="14" borderId="5" xfId="0" applyFont="1" applyFill="1" applyBorder="1" applyAlignment="1">
      <alignment horizontal="center" vertical="center" wrapText="1"/>
    </xf>
    <xf numFmtId="0" fontId="23" fillId="10" borderId="5" xfId="0" applyFont="1" applyFill="1" applyBorder="1" applyAlignment="1">
      <alignment horizontal="left" vertical="center" wrapText="1"/>
    </xf>
    <xf numFmtId="0" fontId="23" fillId="30" borderId="58" xfId="0" applyFont="1" applyFill="1" applyBorder="1" applyAlignment="1">
      <alignment horizontal="left" vertical="center" wrapText="1"/>
    </xf>
    <xf numFmtId="0" fontId="23" fillId="30" borderId="22" xfId="0" applyFont="1" applyFill="1" applyBorder="1" applyAlignment="1">
      <alignment horizontal="left" vertical="center" wrapText="1"/>
    </xf>
    <xf numFmtId="0" fontId="23" fillId="20" borderId="58" xfId="0" applyFont="1" applyFill="1" applyBorder="1" applyAlignment="1">
      <alignment horizontal="left" vertical="center" wrapText="1"/>
    </xf>
    <xf numFmtId="0" fontId="23" fillId="20" borderId="22" xfId="0" applyFont="1" applyFill="1" applyBorder="1" applyAlignment="1">
      <alignment horizontal="left" vertical="center" wrapText="1"/>
    </xf>
    <xf numFmtId="0" fontId="23" fillId="31" borderId="58" xfId="0" applyFont="1" applyFill="1" applyBorder="1" applyAlignment="1">
      <alignment horizontal="left" vertical="center" wrapText="1"/>
    </xf>
    <xf numFmtId="0" fontId="23" fillId="31" borderId="22" xfId="0" applyFont="1" applyFill="1" applyBorder="1" applyAlignment="1">
      <alignment horizontal="center" vertical="center" wrapText="1"/>
    </xf>
    <xf numFmtId="0" fontId="23" fillId="32" borderId="58" xfId="0" applyFont="1" applyFill="1" applyBorder="1" applyAlignment="1">
      <alignment horizontal="left" vertical="center" wrapText="1"/>
    </xf>
    <xf numFmtId="0" fontId="23" fillId="32" borderId="22" xfId="0" applyFont="1" applyFill="1" applyBorder="1" applyAlignment="1">
      <alignment horizontal="left" vertical="center" wrapText="1"/>
    </xf>
    <xf numFmtId="0" fontId="23" fillId="33" borderId="80" xfId="0" applyFont="1" applyFill="1" applyBorder="1" applyAlignment="1">
      <alignment horizontal="left" vertical="center" wrapText="1"/>
    </xf>
    <xf numFmtId="0" fontId="23" fillId="33" borderId="33" xfId="0" applyFont="1" applyFill="1" applyBorder="1" applyAlignment="1">
      <alignment horizontal="left" vertical="center" wrapText="1"/>
    </xf>
    <xf numFmtId="0" fontId="14" fillId="0" borderId="33" xfId="0" applyFont="1" applyBorder="1"/>
    <xf numFmtId="0" fontId="21" fillId="0" borderId="34" xfId="0" applyFont="1" applyBorder="1" applyAlignment="1">
      <alignment horizontal="center" vertical="center" wrapText="1"/>
    </xf>
    <xf numFmtId="0" fontId="20" fillId="6" borderId="93" xfId="0" applyFont="1" applyFill="1" applyBorder="1" applyAlignment="1">
      <alignment horizontal="center" vertical="center" textRotation="90" wrapText="1"/>
    </xf>
    <xf numFmtId="0" fontId="23" fillId="20" borderId="94" xfId="0" applyFont="1" applyFill="1" applyBorder="1" applyAlignment="1">
      <alignment horizontal="left" vertical="center" wrapText="1"/>
    </xf>
    <xf numFmtId="0" fontId="21" fillId="0" borderId="94" xfId="0" applyFont="1" applyBorder="1" applyAlignment="1">
      <alignment horizontal="center" vertical="center" wrapText="1"/>
    </xf>
    <xf numFmtId="0" fontId="21" fillId="4" borderId="94" xfId="0" applyFont="1" applyFill="1" applyBorder="1" applyAlignment="1">
      <alignment horizontal="center" vertical="center" wrapText="1"/>
    </xf>
    <xf numFmtId="0" fontId="14" fillId="0" borderId="94" xfId="0" applyFont="1" applyBorder="1"/>
    <xf numFmtId="0" fontId="21" fillId="6" borderId="94" xfId="0" applyFont="1" applyFill="1" applyBorder="1" applyAlignment="1">
      <alignment horizontal="center" vertical="center" wrapText="1"/>
    </xf>
    <xf numFmtId="0" fontId="21" fillId="4" borderId="95" xfId="0" applyFont="1" applyFill="1" applyBorder="1" applyAlignment="1">
      <alignment horizontal="center" vertical="center" wrapText="1"/>
    </xf>
    <xf numFmtId="0" fontId="27" fillId="6" borderId="96" xfId="0" applyFont="1" applyFill="1" applyBorder="1"/>
    <xf numFmtId="0" fontId="28" fillId="6" borderId="22" xfId="0" applyFont="1" applyFill="1" applyBorder="1" applyAlignment="1">
      <alignment horizontal="center" vertical="center" wrapText="1"/>
    </xf>
    <xf numFmtId="0" fontId="27" fillId="7" borderId="22"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9" fillId="6" borderId="96" xfId="0" applyFont="1" applyFill="1" applyBorder="1"/>
    <xf numFmtId="0" fontId="28" fillId="6" borderId="96" xfId="0" applyFont="1" applyFill="1" applyBorder="1" applyAlignment="1">
      <alignment vertical="top" wrapText="1"/>
    </xf>
    <xf numFmtId="0" fontId="27" fillId="6" borderId="96" xfId="0" applyFont="1" applyFill="1" applyBorder="1" applyAlignment="1">
      <alignment vertical="top" wrapText="1"/>
    </xf>
    <xf numFmtId="0" fontId="29" fillId="6" borderId="96" xfId="0" applyFont="1" applyFill="1" applyBorder="1" applyAlignment="1">
      <alignment vertical="top" wrapText="1"/>
    </xf>
    <xf numFmtId="0" fontId="27" fillId="6" borderId="96" xfId="0" applyFont="1" applyFill="1" applyBorder="1" applyAlignment="1">
      <alignment horizontal="center" vertical="center" wrapText="1"/>
    </xf>
    <xf numFmtId="0" fontId="29" fillId="6" borderId="96"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7" fillId="7" borderId="22" xfId="0" applyFont="1" applyFill="1" applyBorder="1" applyAlignment="1">
      <alignment horizontal="center" vertical="center" wrapText="1"/>
    </xf>
    <xf numFmtId="0" fontId="28" fillId="7" borderId="22" xfId="0" applyFont="1" applyFill="1" applyBorder="1" applyAlignment="1">
      <alignment horizontal="center" vertical="center" wrapText="1"/>
    </xf>
    <xf numFmtId="0" fontId="31" fillId="6" borderId="96" xfId="0" applyFont="1" applyFill="1" applyBorder="1" applyAlignment="1">
      <alignment horizontal="center" vertical="center" wrapText="1"/>
    </xf>
    <xf numFmtId="0" fontId="27" fillId="6" borderId="97" xfId="0" applyFont="1" applyFill="1" applyBorder="1" applyAlignment="1">
      <alignment vertical="top" wrapText="1"/>
    </xf>
    <xf numFmtId="0" fontId="28" fillId="6" borderId="98" xfId="0" applyFont="1" applyFill="1" applyBorder="1" applyAlignment="1">
      <alignment horizontal="center" vertical="top" wrapText="1"/>
    </xf>
    <xf numFmtId="0" fontId="28" fillId="6" borderId="99" xfId="0" applyFont="1" applyFill="1" applyBorder="1" applyAlignment="1">
      <alignment horizontal="center" vertical="top" wrapText="1"/>
    </xf>
    <xf numFmtId="0" fontId="23" fillId="6" borderId="96" xfId="0" applyFont="1" applyFill="1" applyBorder="1"/>
    <xf numFmtId="0" fontId="17" fillId="6" borderId="96" xfId="0" applyFont="1" applyFill="1" applyBorder="1" applyAlignment="1">
      <alignment vertical="top" wrapText="1"/>
    </xf>
    <xf numFmtId="0" fontId="23" fillId="6" borderId="96" xfId="0" applyFont="1" applyFill="1" applyBorder="1" applyAlignment="1">
      <alignment vertical="top" wrapText="1"/>
    </xf>
    <xf numFmtId="0" fontId="14" fillId="0" borderId="0" xfId="0" applyFont="1" applyAlignment="1">
      <alignment horizontal="left"/>
    </xf>
    <xf numFmtId="0" fontId="17" fillId="6" borderId="96" xfId="0" applyFont="1" applyFill="1" applyBorder="1" applyAlignment="1">
      <alignment horizontal="center" vertical="center"/>
    </xf>
    <xf numFmtId="0" fontId="17" fillId="6" borderId="96" xfId="0" applyFont="1" applyFill="1" applyBorder="1" applyAlignment="1">
      <alignment horizontal="left" vertical="center"/>
    </xf>
    <xf numFmtId="0" fontId="33" fillId="6" borderId="96" xfId="0" applyFont="1" applyFill="1" applyBorder="1" applyAlignment="1">
      <alignment horizontal="center" vertical="center" wrapText="1"/>
    </xf>
    <xf numFmtId="0" fontId="33" fillId="6" borderId="96" xfId="0" applyFont="1" applyFill="1" applyBorder="1" applyAlignment="1">
      <alignment horizontal="left" vertical="center" wrapText="1"/>
    </xf>
    <xf numFmtId="0" fontId="35" fillId="0" borderId="0" xfId="0" applyFont="1" applyAlignment="1">
      <alignment horizontal="left" vertical="center"/>
    </xf>
    <xf numFmtId="0" fontId="17" fillId="6" borderId="96" xfId="0" applyFont="1" applyFill="1" applyBorder="1" applyAlignment="1">
      <alignment horizontal="center" vertical="center" wrapText="1"/>
    </xf>
    <xf numFmtId="0" fontId="17" fillId="6" borderId="96"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33" fillId="4" borderId="29" xfId="0" applyFont="1" applyFill="1" applyBorder="1" applyAlignment="1">
      <alignment horizontal="center" vertical="center" wrapText="1"/>
    </xf>
    <xf numFmtId="0" fontId="33" fillId="4" borderId="69"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6" fillId="0" borderId="22" xfId="0" applyFont="1" applyBorder="1" applyAlignment="1">
      <alignment horizontal="center" vertical="center" wrapText="1"/>
    </xf>
    <xf numFmtId="0" fontId="36" fillId="6" borderId="22" xfId="0" applyFont="1" applyFill="1" applyBorder="1" applyAlignment="1">
      <alignment horizontal="center" vertical="center" wrapText="1"/>
    </xf>
    <xf numFmtId="0" fontId="36" fillId="0" borderId="22" xfId="0" applyFont="1" applyBorder="1" applyAlignment="1">
      <alignment wrapText="1"/>
    </xf>
    <xf numFmtId="0" fontId="36" fillId="6" borderId="22" xfId="0" applyFont="1" applyFill="1" applyBorder="1" applyAlignment="1">
      <alignment horizontal="center" vertical="center" wrapText="1"/>
    </xf>
    <xf numFmtId="0" fontId="37" fillId="0" borderId="22" xfId="0" applyFont="1" applyBorder="1" applyAlignment="1">
      <alignment horizontal="center" vertical="center" wrapText="1"/>
    </xf>
    <xf numFmtId="0" fontId="38" fillId="6" borderId="22" xfId="0" applyFont="1" applyFill="1" applyBorder="1" applyAlignment="1">
      <alignment horizontal="center" vertical="center" wrapText="1"/>
    </xf>
    <xf numFmtId="0" fontId="37" fillId="6" borderId="22" xfId="0" applyFont="1" applyFill="1" applyBorder="1" applyAlignment="1">
      <alignment horizontal="center" vertical="center" wrapText="1"/>
    </xf>
    <xf numFmtId="0" fontId="36" fillId="6" borderId="22" xfId="0" applyFont="1" applyFill="1" applyBorder="1" applyAlignment="1">
      <alignment wrapText="1"/>
    </xf>
    <xf numFmtId="0" fontId="37" fillId="0" borderId="22" xfId="0" applyFont="1" applyBorder="1" applyAlignment="1">
      <alignment horizontal="center" vertical="center" wrapText="1"/>
    </xf>
    <xf numFmtId="0" fontId="39" fillId="6" borderId="22" xfId="0" applyFont="1" applyFill="1" applyBorder="1" applyAlignment="1">
      <alignment horizontal="center" vertical="center" wrapText="1"/>
    </xf>
    <xf numFmtId="0" fontId="36" fillId="0" borderId="22" xfId="0" applyFont="1" applyBorder="1" applyAlignment="1">
      <alignment horizontal="center" vertical="center" wrapText="1"/>
    </xf>
    <xf numFmtId="0" fontId="36" fillId="6" borderId="22" xfId="0" applyFont="1" applyFill="1" applyBorder="1" applyAlignment="1">
      <alignment horizontal="center" vertical="center" wrapText="1"/>
    </xf>
    <xf numFmtId="0" fontId="36" fillId="0" borderId="22" xfId="0" applyFont="1" applyBorder="1" applyAlignment="1">
      <alignment wrapText="1"/>
    </xf>
    <xf numFmtId="0" fontId="40" fillId="6" borderId="22" xfId="0" applyFont="1" applyFill="1" applyBorder="1" applyAlignment="1">
      <alignment horizontal="center" vertical="center" wrapText="1"/>
    </xf>
    <xf numFmtId="0" fontId="36" fillId="6" borderId="22" xfId="0" applyFont="1" applyFill="1" applyBorder="1" applyAlignment="1">
      <alignment wrapText="1"/>
    </xf>
    <xf numFmtId="0" fontId="41" fillId="6" borderId="22" xfId="0" applyFont="1" applyFill="1" applyBorder="1" applyAlignment="1">
      <alignment horizontal="center" vertical="center" wrapText="1"/>
    </xf>
    <xf numFmtId="0" fontId="42" fillId="0" borderId="22" xfId="0" applyFont="1" applyBorder="1" applyAlignment="1">
      <alignment wrapText="1"/>
    </xf>
    <xf numFmtId="0" fontId="33" fillId="4" borderId="22" xfId="0" applyFont="1" applyFill="1" applyBorder="1" applyAlignment="1">
      <alignment horizontal="center" wrapText="1"/>
    </xf>
    <xf numFmtId="0" fontId="33" fillId="4" borderId="22" xfId="0" applyFont="1" applyFill="1" applyBorder="1" applyAlignment="1">
      <alignment wrapText="1"/>
    </xf>
    <xf numFmtId="0" fontId="43" fillId="0" borderId="22" xfId="0" applyFont="1" applyBorder="1" applyAlignment="1">
      <alignment horizontal="center" vertical="center"/>
    </xf>
    <xf numFmtId="0" fontId="37" fillId="0" borderId="22" xfId="0" applyFont="1" applyBorder="1" applyAlignment="1">
      <alignment horizontal="center" vertical="center"/>
    </xf>
    <xf numFmtId="0" fontId="41" fillId="0" borderId="22" xfId="0" applyFont="1" applyBorder="1" applyAlignment="1">
      <alignment horizontal="center" vertical="center"/>
    </xf>
    <xf numFmtId="0" fontId="41" fillId="0" borderId="22" xfId="0" applyFont="1" applyBorder="1" applyAlignment="1">
      <alignment horizontal="center" vertical="center"/>
    </xf>
    <xf numFmtId="0" fontId="43" fillId="0" borderId="22" xfId="0" applyFont="1" applyBorder="1" applyAlignment="1">
      <alignment horizontal="center" vertical="center"/>
    </xf>
    <xf numFmtId="0" fontId="17" fillId="0" borderId="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left" vertical="center" wrapText="1"/>
    </xf>
    <xf numFmtId="0" fontId="2" fillId="0" borderId="0" xfId="0" applyFont="1" applyAlignment="1">
      <alignment horizontal="center" vertical="center" wrapText="1"/>
    </xf>
    <xf numFmtId="0" fontId="0" fillId="0" borderId="0" xfId="0" applyFont="1" applyAlignment="1"/>
    <xf numFmtId="0" fontId="5" fillId="0" borderId="2" xfId="0" applyFont="1" applyBorder="1" applyAlignment="1">
      <alignment horizontal="center"/>
    </xf>
    <xf numFmtId="0" fontId="6" fillId="0" borderId="3" xfId="0" applyFont="1" applyBorder="1"/>
    <xf numFmtId="0" fontId="6" fillId="0" borderId="4" xfId="0" applyFont="1" applyBorder="1"/>
    <xf numFmtId="0" fontId="5" fillId="0" borderId="6" xfId="0" applyFont="1" applyBorder="1" applyAlignment="1">
      <alignment horizontal="center"/>
    </xf>
    <xf numFmtId="0" fontId="6" fillId="0" borderId="7" xfId="0" applyFont="1" applyBorder="1"/>
    <xf numFmtId="0" fontId="6" fillId="0" borderId="8" xfId="0" applyFont="1" applyBorder="1"/>
    <xf numFmtId="0" fontId="5" fillId="0" borderId="10" xfId="0" applyFont="1" applyBorder="1" applyAlignment="1">
      <alignment horizontal="center"/>
    </xf>
    <xf numFmtId="0" fontId="6" fillId="0" borderId="11" xfId="0" applyFont="1" applyBorder="1"/>
    <xf numFmtId="0" fontId="6" fillId="0" borderId="12" xfId="0" applyFont="1" applyBorder="1"/>
    <xf numFmtId="49" fontId="8"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6" fillId="0" borderId="15" xfId="0" applyFont="1" applyBorder="1"/>
    <xf numFmtId="0" fontId="9" fillId="0" borderId="23" xfId="0" applyFont="1" applyBorder="1" applyAlignment="1">
      <alignment horizontal="right" vertical="center" wrapText="1"/>
    </xf>
    <xf numFmtId="0" fontId="6" fillId="0" borderId="24" xfId="0" applyFont="1" applyBorder="1"/>
    <xf numFmtId="0" fontId="6" fillId="0" borderId="25" xfId="0" applyFont="1" applyBorder="1"/>
    <xf numFmtId="0" fontId="4" fillId="0" borderId="14" xfId="0" applyFont="1" applyBorder="1" applyAlignment="1">
      <alignment horizontal="right"/>
    </xf>
    <xf numFmtId="0" fontId="9" fillId="0" borderId="27" xfId="0" applyFont="1" applyBorder="1" applyAlignment="1">
      <alignment horizontal="right" vertical="center" wrapText="1"/>
    </xf>
    <xf numFmtId="0" fontId="6" fillId="0" borderId="28" xfId="0" applyFont="1" applyBorder="1"/>
    <xf numFmtId="164" fontId="12" fillId="3" borderId="10" xfId="0" applyNumberFormat="1" applyFont="1" applyFill="1" applyBorder="1" applyAlignment="1">
      <alignment horizontal="center"/>
    </xf>
    <xf numFmtId="0" fontId="11" fillId="0" borderId="31" xfId="0" applyFont="1" applyBorder="1" applyAlignment="1">
      <alignment horizontal="right" vertical="center" wrapText="1"/>
    </xf>
    <xf numFmtId="0" fontId="6" fillId="0" borderId="32" xfId="0" applyFont="1" applyBorder="1"/>
    <xf numFmtId="0" fontId="11" fillId="0" borderId="27" xfId="0" applyFont="1" applyBorder="1" applyAlignment="1">
      <alignment horizontal="right" vertical="center" wrapText="1"/>
    </xf>
    <xf numFmtId="0" fontId="10" fillId="0" borderId="6" xfId="0" applyFont="1" applyBorder="1" applyAlignment="1">
      <alignment horizontal="left" vertical="center" wrapText="1"/>
    </xf>
    <xf numFmtId="0" fontId="9" fillId="0" borderId="18" xfId="0" applyFont="1" applyBorder="1" applyAlignment="1">
      <alignment horizontal="right" vertical="center" wrapText="1"/>
    </xf>
    <xf numFmtId="0" fontId="6" fillId="0" borderId="19" xfId="0" applyFont="1" applyBorder="1"/>
    <xf numFmtId="0" fontId="6" fillId="0" borderId="20" xfId="0" applyFont="1" applyBorder="1"/>
    <xf numFmtId="0" fontId="9" fillId="0" borderId="14" xfId="0" applyFont="1" applyBorder="1" applyAlignment="1">
      <alignment horizontal="right" vertical="center" wrapText="1"/>
    </xf>
    <xf numFmtId="49" fontId="4" fillId="0" borderId="14" xfId="0" applyNumberFormat="1" applyFont="1" applyBorder="1" applyAlignment="1">
      <alignment horizontal="right" vertical="center" wrapText="1"/>
    </xf>
    <xf numFmtId="0" fontId="23" fillId="10" borderId="6" xfId="0" applyFont="1" applyFill="1" applyBorder="1" applyAlignment="1">
      <alignment horizontal="left" vertical="center" wrapText="1"/>
    </xf>
    <xf numFmtId="0" fontId="23" fillId="14" borderId="6" xfId="0" applyFont="1" applyFill="1" applyBorder="1" applyAlignment="1">
      <alignment horizontal="center" vertical="center" wrapText="1"/>
    </xf>
    <xf numFmtId="0" fontId="23" fillId="14" borderId="6" xfId="0" applyFont="1" applyFill="1" applyBorder="1" applyAlignment="1">
      <alignment horizontal="left" vertical="center" wrapText="1"/>
    </xf>
    <xf numFmtId="0" fontId="21" fillId="12" borderId="6" xfId="0" applyFont="1" applyFill="1" applyBorder="1" applyAlignment="1">
      <alignment horizontal="center" vertical="center" wrapText="1"/>
    </xf>
    <xf numFmtId="0" fontId="23" fillId="26" borderId="6" xfId="0" applyFont="1" applyFill="1" applyBorder="1" applyAlignment="1">
      <alignment horizontal="left" vertical="center" wrapText="1"/>
    </xf>
    <xf numFmtId="0" fontId="23" fillId="23" borderId="6" xfId="0" applyFont="1" applyFill="1" applyBorder="1" applyAlignment="1">
      <alignment horizontal="center" vertical="center" wrapText="1"/>
    </xf>
    <xf numFmtId="0" fontId="23" fillId="25" borderId="6" xfId="0" applyFont="1" applyFill="1" applyBorder="1" applyAlignment="1">
      <alignment horizontal="left" vertical="center" wrapText="1"/>
    </xf>
    <xf numFmtId="0" fontId="23" fillId="25" borderId="6" xfId="0" applyFont="1" applyFill="1" applyBorder="1" applyAlignment="1">
      <alignment horizontal="center" vertical="center" wrapText="1"/>
    </xf>
    <xf numFmtId="0" fontId="23" fillId="25" borderId="14" xfId="0" applyFont="1" applyFill="1" applyBorder="1" applyAlignment="1">
      <alignment horizontal="left" vertical="center" wrapText="1"/>
    </xf>
    <xf numFmtId="0" fontId="23" fillId="12" borderId="6" xfId="0" applyFont="1" applyFill="1" applyBorder="1" applyAlignment="1">
      <alignment horizontal="left" vertical="center" wrapText="1"/>
    </xf>
    <xf numFmtId="0" fontId="18" fillId="6" borderId="6" xfId="0" applyFont="1" applyFill="1" applyBorder="1" applyAlignment="1">
      <alignment horizontal="center"/>
    </xf>
    <xf numFmtId="0" fontId="20" fillId="7" borderId="6" xfId="0" applyFont="1" applyFill="1" applyBorder="1" applyAlignment="1">
      <alignment horizontal="center" vertical="top" wrapText="1"/>
    </xf>
    <xf numFmtId="0" fontId="23" fillId="21" borderId="10" xfId="0" applyFont="1" applyFill="1" applyBorder="1" applyAlignment="1">
      <alignment horizontal="center" vertical="center" wrapText="1"/>
    </xf>
    <xf numFmtId="0" fontId="23" fillId="27" borderId="6" xfId="0" applyFont="1" applyFill="1" applyBorder="1" applyAlignment="1">
      <alignment horizontal="left" vertical="center" wrapText="1"/>
    </xf>
    <xf numFmtId="0" fontId="20" fillId="0" borderId="71" xfId="0" applyFont="1" applyBorder="1" applyAlignment="1">
      <alignment horizontal="center" vertical="center" textRotation="90" wrapText="1"/>
    </xf>
    <xf numFmtId="0" fontId="6" fillId="0" borderId="72" xfId="0" applyFont="1" applyBorder="1"/>
    <xf numFmtId="0" fontId="6" fillId="0" borderId="73" xfId="0" applyFont="1" applyBorder="1"/>
    <xf numFmtId="0" fontId="23" fillId="21" borderId="6"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12" borderId="6" xfId="0" applyFont="1" applyFill="1" applyBorder="1" applyAlignment="1">
      <alignment horizontal="center" vertical="center" wrapText="1"/>
    </xf>
    <xf numFmtId="0" fontId="19" fillId="19" borderId="81" xfId="0" applyFont="1" applyFill="1" applyBorder="1" applyAlignment="1">
      <alignment horizontal="center"/>
    </xf>
    <xf numFmtId="0" fontId="6" fillId="0" borderId="82" xfId="0" applyFont="1" applyBorder="1"/>
    <xf numFmtId="0" fontId="6" fillId="0" borderId="90" xfId="0" applyFont="1" applyBorder="1"/>
    <xf numFmtId="0" fontId="23" fillId="10" borderId="6" xfId="0" applyFont="1" applyFill="1" applyBorder="1" applyAlignment="1">
      <alignment horizontal="center" vertical="center" wrapText="1"/>
    </xf>
    <xf numFmtId="0" fontId="21" fillId="14" borderId="6" xfId="0" applyFont="1" applyFill="1" applyBorder="1" applyAlignment="1">
      <alignment horizontal="center" vertical="center"/>
    </xf>
    <xf numFmtId="0" fontId="21" fillId="0" borderId="6" xfId="0" applyFont="1" applyBorder="1" applyAlignment="1">
      <alignment horizontal="center" vertical="center" wrapText="1"/>
    </xf>
    <xf numFmtId="0" fontId="21" fillId="10" borderId="6" xfId="0" applyFont="1" applyFill="1" applyBorder="1" applyAlignment="1">
      <alignment horizontal="center" vertical="center"/>
    </xf>
    <xf numFmtId="0" fontId="23" fillId="14" borderId="14" xfId="0" applyFont="1" applyFill="1" applyBorder="1" applyAlignment="1">
      <alignment horizontal="center" vertical="center" wrapText="1"/>
    </xf>
    <xf numFmtId="0" fontId="20" fillId="0" borderId="67" xfId="0" applyFont="1" applyBorder="1" applyAlignment="1">
      <alignment horizontal="center" vertical="center" textRotation="90" wrapText="1"/>
    </xf>
    <xf numFmtId="0" fontId="6" fillId="0" borderId="70" xfId="0" applyFont="1" applyBorder="1"/>
    <xf numFmtId="0" fontId="6" fillId="0" borderId="18" xfId="0" applyFont="1" applyBorder="1"/>
    <xf numFmtId="0" fontId="23" fillId="11" borderId="6" xfId="0" applyFont="1" applyFill="1" applyBorder="1" applyAlignment="1">
      <alignment horizontal="center" vertical="center" wrapText="1"/>
    </xf>
    <xf numFmtId="0" fontId="23" fillId="16" borderId="6" xfId="0" applyFont="1" applyFill="1" applyBorder="1" applyAlignment="1">
      <alignment horizontal="center" vertical="center" wrapText="1"/>
    </xf>
    <xf numFmtId="0" fontId="6" fillId="0" borderId="47" xfId="0" applyFont="1" applyBorder="1"/>
    <xf numFmtId="0" fontId="20" fillId="7" borderId="48" xfId="0" applyFont="1" applyFill="1" applyBorder="1" applyAlignment="1">
      <alignment horizontal="center" vertical="top" wrapText="1"/>
    </xf>
    <xf numFmtId="0" fontId="6" fillId="0" borderId="49" xfId="0" applyFont="1" applyBorder="1"/>
    <xf numFmtId="0" fontId="21" fillId="19" borderId="6" xfId="0" applyFont="1" applyFill="1" applyBorder="1" applyAlignment="1">
      <alignment horizontal="center" vertical="center" wrapText="1"/>
    </xf>
    <xf numFmtId="0" fontId="23" fillId="18" borderId="6" xfId="0" applyFont="1" applyFill="1" applyBorder="1" applyAlignment="1">
      <alignment horizontal="left" vertical="center" wrapText="1"/>
    </xf>
    <xf numFmtId="0" fontId="6" fillId="0" borderId="83" xfId="0" applyFont="1" applyBorder="1"/>
    <xf numFmtId="0" fontId="23" fillId="18" borderId="6" xfId="0" applyFont="1" applyFill="1" applyBorder="1" applyAlignment="1">
      <alignment horizontal="center" vertical="center" wrapText="1"/>
    </xf>
    <xf numFmtId="0" fontId="23" fillId="19" borderId="6" xfId="0" applyFont="1" applyFill="1" applyBorder="1" applyAlignment="1">
      <alignment horizontal="center" vertical="center" wrapText="1"/>
    </xf>
    <xf numFmtId="0" fontId="20" fillId="0" borderId="43" xfId="0" applyFont="1" applyBorder="1" applyAlignment="1">
      <alignment horizontal="center" vertical="center" wrapText="1"/>
    </xf>
    <xf numFmtId="0" fontId="6" fillId="0" borderId="43" xfId="0" applyFont="1" applyBorder="1"/>
    <xf numFmtId="0" fontId="6" fillId="0" borderId="27" xfId="0" applyFont="1" applyBorder="1"/>
    <xf numFmtId="0" fontId="20" fillId="0" borderId="74" xfId="0" applyFont="1" applyBorder="1" applyAlignment="1">
      <alignment horizontal="center" vertical="center" wrapText="1"/>
    </xf>
    <xf numFmtId="0" fontId="6" fillId="0" borderId="76" xfId="0" applyFont="1" applyBorder="1"/>
    <xf numFmtId="0" fontId="23" fillId="21" borderId="2" xfId="0" applyFont="1" applyFill="1" applyBorder="1" applyAlignment="1">
      <alignment horizontal="center" vertical="center" wrapText="1"/>
    </xf>
    <xf numFmtId="0" fontId="6" fillId="0" borderId="75" xfId="0" applyFont="1" applyBorder="1"/>
    <xf numFmtId="0" fontId="24" fillId="21" borderId="10" xfId="0" applyFont="1" applyFill="1" applyBorder="1" applyAlignment="1">
      <alignment horizontal="center" vertical="center" wrapText="1"/>
    </xf>
    <xf numFmtId="0" fontId="19" fillId="3" borderId="13" xfId="0" applyFont="1" applyFill="1" applyBorder="1" applyAlignment="1">
      <alignment horizontal="center"/>
    </xf>
    <xf numFmtId="0" fontId="23" fillId="23" borderId="18" xfId="0" applyFont="1" applyFill="1" applyBorder="1" applyAlignment="1">
      <alignment horizontal="center" vertical="center" wrapText="1"/>
    </xf>
    <xf numFmtId="0" fontId="20" fillId="0" borderId="6" xfId="0" applyFont="1" applyBorder="1" applyAlignment="1">
      <alignment horizontal="center" vertical="center"/>
    </xf>
    <xf numFmtId="0" fontId="19" fillId="19" borderId="13" xfId="0" applyFont="1" applyFill="1" applyBorder="1" applyAlignment="1">
      <alignment horizontal="center"/>
    </xf>
    <xf numFmtId="0" fontId="20" fillId="6" borderId="67" xfId="0" applyFont="1" applyFill="1" applyBorder="1" applyAlignment="1">
      <alignment horizontal="center" vertical="center" textRotation="90" wrapText="1"/>
    </xf>
    <xf numFmtId="0" fontId="23" fillId="11" borderId="7" xfId="0" applyFont="1" applyFill="1" applyBorder="1" applyAlignment="1">
      <alignment horizontal="center" vertical="center" wrapText="1"/>
    </xf>
    <xf numFmtId="0" fontId="16" fillId="0" borderId="0" xfId="0" applyFont="1" applyAlignment="1">
      <alignment horizontal="center" vertical="center"/>
    </xf>
    <xf numFmtId="0" fontId="20" fillId="6" borderId="55" xfId="0" applyFont="1" applyFill="1" applyBorder="1" applyAlignment="1">
      <alignment horizontal="center" vertical="center" textRotation="90" wrapText="1"/>
    </xf>
    <xf numFmtId="0" fontId="6" fillId="0" borderId="56" xfId="0" applyFont="1" applyBorder="1"/>
    <xf numFmtId="0" fontId="23" fillId="13" borderId="6"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16" fillId="0" borderId="0" xfId="0" applyFont="1" applyAlignment="1">
      <alignment horizontal="left" vertical="center"/>
    </xf>
    <xf numFmtId="0" fontId="30" fillId="3" borderId="6" xfId="0" applyFont="1" applyFill="1" applyBorder="1" applyAlignment="1">
      <alignment horizontal="center" vertical="center" wrapText="1"/>
    </xf>
    <xf numFmtId="0" fontId="32" fillId="24" borderId="6" xfId="0" applyFont="1" applyFill="1" applyBorder="1" applyAlignment="1">
      <alignment horizontal="center" vertical="top" wrapText="1"/>
    </xf>
    <xf numFmtId="0" fontId="16" fillId="6" borderId="98" xfId="0" applyFont="1" applyFill="1" applyBorder="1" applyAlignment="1">
      <alignment horizontal="left" vertical="center" wrapText="1"/>
    </xf>
    <xf numFmtId="0" fontId="6" fillId="0" borderId="99" xfId="0" applyFont="1" applyBorder="1"/>
    <xf numFmtId="0" fontId="6" fillId="0" borderId="97" xfId="0" applyFont="1" applyBorder="1"/>
    <xf numFmtId="0" fontId="17" fillId="0" borderId="100" xfId="0" applyFont="1" applyBorder="1" applyAlignment="1">
      <alignment horizontal="left" vertical="center" wrapText="1"/>
    </xf>
    <xf numFmtId="0" fontId="6" fillId="0" borderId="100" xfId="0" applyFont="1" applyBorder="1"/>
    <xf numFmtId="0" fontId="34" fillId="0" borderId="101" xfId="0" applyFont="1" applyBorder="1" applyAlignment="1">
      <alignment horizontal="left" vertical="center"/>
    </xf>
    <xf numFmtId="0" fontId="6" fillId="0" borderId="102" xfId="0" applyFont="1" applyBorder="1"/>
    <xf numFmtId="0" fontId="6" fillId="0" borderId="103" xfId="0" applyFont="1" applyBorder="1"/>
    <xf numFmtId="0" fontId="17" fillId="0" borderId="104" xfId="0" applyFont="1" applyBorder="1" applyAlignment="1">
      <alignment horizontal="left" vertical="center" wrapText="1"/>
    </xf>
    <xf numFmtId="0" fontId="6" fillId="0" borderId="105" xfId="0" applyFont="1" applyBorder="1"/>
    <xf numFmtId="0" fontId="33" fillId="6" borderId="106" xfId="0" applyFont="1" applyFill="1" applyBorder="1" applyAlignment="1">
      <alignment horizontal="center" vertical="center" wrapText="1"/>
    </xf>
    <xf numFmtId="0" fontId="6" fillId="0" borderId="107" xfId="0" applyFont="1" applyBorder="1"/>
    <xf numFmtId="0" fontId="6" fillId="0" borderId="108" xfId="0" applyFont="1" applyBorder="1"/>
    <xf numFmtId="0" fontId="33" fillId="6" borderId="6" xfId="0" applyFont="1" applyFill="1" applyBorder="1" applyAlignment="1">
      <alignment horizontal="center" wrapText="1"/>
    </xf>
    <xf numFmtId="0" fontId="23" fillId="8" borderId="84" xfId="0" applyFont="1" applyFill="1" applyBorder="1" applyAlignment="1">
      <alignment horizontal="center" vertical="center" wrapText="1"/>
    </xf>
    <xf numFmtId="0" fontId="21" fillId="0" borderId="53" xfId="0" applyFont="1" applyBorder="1" applyAlignment="1">
      <alignment horizontal="center" vertical="center" wrapText="1"/>
    </xf>
    <xf numFmtId="0" fontId="23" fillId="10" borderId="53" xfId="0" applyFont="1" applyFill="1" applyBorder="1" applyAlignment="1">
      <alignment horizontal="center" vertical="center" wrapText="1"/>
    </xf>
    <xf numFmtId="0" fontId="21" fillId="0" borderId="32" xfId="0" applyFont="1" applyBorder="1" applyAlignment="1">
      <alignment horizontal="center" vertical="center" wrapText="1"/>
    </xf>
    <xf numFmtId="0" fontId="23" fillId="8" borderId="22" xfId="0" applyFont="1" applyFill="1" applyBorder="1" applyAlignment="1">
      <alignment horizontal="left" vertical="center" wrapText="1"/>
    </xf>
    <xf numFmtId="0" fontId="23" fillId="11" borderId="22" xfId="0" applyFont="1" applyFill="1" applyBorder="1" applyAlignment="1">
      <alignment horizontal="left" vertical="center" wrapText="1"/>
    </xf>
    <xf numFmtId="0" fontId="23" fillId="9" borderId="22" xfId="0" applyFont="1" applyFill="1" applyBorder="1" applyAlignment="1">
      <alignment horizontal="left" vertical="center" wrapText="1"/>
    </xf>
    <xf numFmtId="0" fontId="23" fillId="13" borderId="22" xfId="0" applyFont="1" applyFill="1" applyBorder="1" applyAlignment="1">
      <alignment horizontal="left" vertical="center" wrapText="1"/>
    </xf>
    <xf numFmtId="0" fontId="20" fillId="0" borderId="81" xfId="0" applyFont="1" applyBorder="1" applyAlignment="1">
      <alignment horizontal="center" vertical="center" textRotation="90" wrapText="1"/>
    </xf>
    <xf numFmtId="0" fontId="20" fillId="0" borderId="99" xfId="0" applyFont="1" applyBorder="1" applyAlignment="1">
      <alignment horizontal="center" vertical="center" wrapText="1"/>
    </xf>
    <xf numFmtId="0" fontId="0" fillId="0" borderId="99" xfId="0" applyFont="1" applyBorder="1" applyAlignment="1"/>
    <xf numFmtId="0" fontId="20" fillId="0" borderId="106" xfId="0" applyFont="1" applyBorder="1" applyAlignment="1">
      <alignment horizontal="center" vertical="center" wrapText="1"/>
    </xf>
    <xf numFmtId="0" fontId="23" fillId="25" borderId="53" xfId="0" applyFont="1" applyFill="1" applyBorder="1" applyAlignment="1">
      <alignment horizontal="left" vertical="center" wrapText="1"/>
    </xf>
    <xf numFmtId="0" fontId="21" fillId="0" borderId="40" xfId="0" applyFont="1" applyBorder="1" applyAlignment="1">
      <alignment horizontal="center" vertical="center" wrapText="1"/>
    </xf>
    <xf numFmtId="0" fontId="23" fillId="20" borderId="71" xfId="0" applyFont="1" applyFill="1" applyBorder="1" applyAlignment="1">
      <alignment horizontal="left" vertical="center" wrapText="1"/>
    </xf>
    <xf numFmtId="0" fontId="23" fillId="25" borderId="109" xfId="0" applyFont="1" applyFill="1" applyBorder="1" applyAlignment="1">
      <alignment horizontal="left" vertical="center" wrapText="1"/>
    </xf>
    <xf numFmtId="0" fontId="23" fillId="25" borderId="110" xfId="0" applyFont="1" applyFill="1" applyBorder="1" applyAlignment="1">
      <alignment horizontal="left" vertical="center" wrapText="1"/>
    </xf>
    <xf numFmtId="0" fontId="23" fillId="9" borderId="110" xfId="0" applyFont="1" applyFill="1" applyBorder="1" applyAlignment="1">
      <alignment horizontal="left" vertical="center" wrapText="1"/>
    </xf>
    <xf numFmtId="0" fontId="23" fillId="12" borderId="110" xfId="0" applyFont="1" applyFill="1" applyBorder="1" applyAlignment="1">
      <alignment horizontal="left" vertical="center" wrapText="1"/>
    </xf>
    <xf numFmtId="0" fontId="23" fillId="26" borderId="110" xfId="0" applyFont="1" applyFill="1" applyBorder="1" applyAlignment="1">
      <alignment horizontal="left" vertical="center" wrapText="1"/>
    </xf>
    <xf numFmtId="0" fontId="23" fillId="14" borderId="110" xfId="0" applyFont="1" applyFill="1" applyBorder="1" applyAlignment="1">
      <alignment horizontal="left" vertical="center" wrapText="1"/>
    </xf>
    <xf numFmtId="0" fontId="23" fillId="10" borderId="110" xfId="0" applyFont="1" applyFill="1" applyBorder="1" applyAlignment="1">
      <alignment horizontal="left" vertical="center" wrapText="1"/>
    </xf>
    <xf numFmtId="0" fontId="23" fillId="19" borderId="110" xfId="0" applyFont="1" applyFill="1" applyBorder="1" applyAlignment="1">
      <alignment horizontal="left" vertical="center" wrapText="1"/>
    </xf>
    <xf numFmtId="0" fontId="23" fillId="18" borderId="110" xfId="0" applyFont="1" applyFill="1" applyBorder="1" applyAlignment="1">
      <alignment horizontal="left" vertical="center" wrapText="1"/>
    </xf>
    <xf numFmtId="0" fontId="23" fillId="21" borderId="11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10" Type="http://schemas.openxmlformats.org/officeDocument/2006/relationships/styles" Target="styles.xml"/><Relationship Id="rId8" Type="http://customschemas.google.com/relationships/workbookmetadata" Target="metadata"/><Relationship Id="rId9" Type="http://schemas.openxmlformats.org/officeDocument/2006/relationships/theme" Target="theme/theme1.xml"/><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400050</xdr:colOff>
      <xdr:row>0</xdr:row>
      <xdr:rowOff>85725</xdr:rowOff>
    </xdr:from>
    <xdr:ext cx="1962150" cy="6000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561975</xdr:colOff>
      <xdr:row>7</xdr:row>
      <xdr:rowOff>0</xdr:rowOff>
    </xdr:from>
    <xdr:ext cx="38100" cy="200025"/>
    <xdr:grpSp>
      <xdr:nvGrpSpPr>
        <xdr:cNvPr id="2" name="Shape 2"/>
        <xdr:cNvGrpSpPr/>
      </xdr:nvGrpSpPr>
      <xdr:grpSpPr>
        <a:xfrm>
          <a:off x="5641975" y="1905000"/>
          <a:ext cx="38100" cy="200025"/>
          <a:chOff x="5346000" y="3679988"/>
          <a:chExt cx="0" cy="200025"/>
        </a:xfrm>
      </xdr:grpSpPr>
      <xdr:cxnSp macro="">
        <xdr:nvCxnSpPr>
          <xdr:cNvPr id="3" name="Shape 3"/>
          <xdr:cNvCxnSpPr/>
        </xdr:nvCxnSpPr>
        <xdr:spPr>
          <a:xfrm>
            <a:off x="5346000" y="3679988"/>
            <a:ext cx="0" cy="200025"/>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6</xdr:col>
      <xdr:colOff>561975</xdr:colOff>
      <xdr:row>9</xdr:row>
      <xdr:rowOff>0</xdr:rowOff>
    </xdr:from>
    <xdr:ext cx="38100" cy="400050"/>
    <xdr:grpSp>
      <xdr:nvGrpSpPr>
        <xdr:cNvPr id="4" name="Shape 2"/>
        <xdr:cNvGrpSpPr/>
      </xdr:nvGrpSpPr>
      <xdr:grpSpPr>
        <a:xfrm>
          <a:off x="5641975" y="2794000"/>
          <a:ext cx="38100" cy="400050"/>
          <a:chOff x="5346000" y="3579975"/>
          <a:chExt cx="0" cy="400050"/>
        </a:xfrm>
      </xdr:grpSpPr>
      <xdr:cxnSp macro="">
        <xdr:nvCxnSpPr>
          <xdr:cNvPr id="5" name="Shape 4"/>
          <xdr:cNvCxnSpPr/>
        </xdr:nvCxnSpPr>
        <xdr:spPr>
          <a:xfrm>
            <a:off x="5346000" y="3579975"/>
            <a:ext cx="0" cy="40005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0</xdr:col>
      <xdr:colOff>1104900</xdr:colOff>
      <xdr:row>9</xdr:row>
      <xdr:rowOff>66675</xdr:rowOff>
    </xdr:from>
    <xdr:ext cx="9896475" cy="38100"/>
    <xdr:grpSp>
      <xdr:nvGrpSpPr>
        <xdr:cNvPr id="6" name="Shape 2"/>
        <xdr:cNvGrpSpPr/>
      </xdr:nvGrpSpPr>
      <xdr:grpSpPr>
        <a:xfrm>
          <a:off x="952500" y="2860675"/>
          <a:ext cx="9896475" cy="38100"/>
          <a:chOff x="397763" y="3780000"/>
          <a:chExt cx="9896475" cy="0"/>
        </a:xfrm>
      </xdr:grpSpPr>
      <xdr:cxnSp macro="">
        <xdr:nvCxnSpPr>
          <xdr:cNvPr id="7" name="Shape 5"/>
          <xdr:cNvCxnSpPr/>
        </xdr:nvCxnSpPr>
        <xdr:spPr>
          <a:xfrm>
            <a:off x="397763" y="3780000"/>
            <a:ext cx="98964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0</xdr:col>
      <xdr:colOff>1085850</xdr:colOff>
      <xdr:row>9</xdr:row>
      <xdr:rowOff>85725</xdr:rowOff>
    </xdr:from>
    <xdr:ext cx="38100" cy="323850"/>
    <xdr:grpSp>
      <xdr:nvGrpSpPr>
        <xdr:cNvPr id="8" name="Shape 2"/>
        <xdr:cNvGrpSpPr/>
      </xdr:nvGrpSpPr>
      <xdr:grpSpPr>
        <a:xfrm>
          <a:off x="946150" y="2879725"/>
          <a:ext cx="38100" cy="323850"/>
          <a:chOff x="5346000" y="3618075"/>
          <a:chExt cx="0" cy="323850"/>
        </a:xfrm>
      </xdr:grpSpPr>
      <xdr:cxnSp macro="">
        <xdr:nvCxnSpPr>
          <xdr:cNvPr id="9" name="Shape 6"/>
          <xdr:cNvCxnSpPr/>
        </xdr:nvCxnSpPr>
        <xdr:spPr>
          <a:xfrm>
            <a:off x="5346000" y="3618075"/>
            <a:ext cx="0" cy="32385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12</xdr:col>
      <xdr:colOff>904875</xdr:colOff>
      <xdr:row>9</xdr:row>
      <xdr:rowOff>85725</xdr:rowOff>
    </xdr:from>
    <xdr:ext cx="38100" cy="314325"/>
    <xdr:grpSp>
      <xdr:nvGrpSpPr>
        <xdr:cNvPr id="10" name="Shape 2"/>
        <xdr:cNvGrpSpPr/>
      </xdr:nvGrpSpPr>
      <xdr:grpSpPr>
        <a:xfrm>
          <a:off x="10861675" y="2879725"/>
          <a:ext cx="38100" cy="314325"/>
          <a:chOff x="5346000" y="3622838"/>
          <a:chExt cx="0" cy="314325"/>
        </a:xfrm>
      </xdr:grpSpPr>
      <xdr:cxnSp macro="">
        <xdr:nvCxnSpPr>
          <xdr:cNvPr id="11" name="Shape 7"/>
          <xdr:cNvCxnSpPr/>
        </xdr:nvCxnSpPr>
        <xdr:spPr>
          <a:xfrm>
            <a:off x="5346000" y="3622838"/>
            <a:ext cx="0" cy="314325"/>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10</xdr:col>
      <xdr:colOff>-19050</xdr:colOff>
      <xdr:row>9</xdr:row>
      <xdr:rowOff>85725</xdr:rowOff>
    </xdr:from>
    <xdr:ext cx="38100" cy="314325"/>
    <xdr:grpSp>
      <xdr:nvGrpSpPr>
        <xdr:cNvPr id="12" name="Shape 2"/>
        <xdr:cNvGrpSpPr/>
      </xdr:nvGrpSpPr>
      <xdr:grpSpPr>
        <a:xfrm>
          <a:off x="8362950" y="2879725"/>
          <a:ext cx="38100" cy="314325"/>
          <a:chOff x="5346000" y="3622838"/>
          <a:chExt cx="0" cy="314325"/>
        </a:xfrm>
      </xdr:grpSpPr>
      <xdr:cxnSp macro="">
        <xdr:nvCxnSpPr>
          <xdr:cNvPr id="13" name="Shape 7"/>
          <xdr:cNvCxnSpPr/>
        </xdr:nvCxnSpPr>
        <xdr:spPr>
          <a:xfrm>
            <a:off x="5346000" y="3622838"/>
            <a:ext cx="0" cy="314325"/>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twoCellAnchor>
    <xdr:from>
      <xdr:col>1</xdr:col>
      <xdr:colOff>0</xdr:colOff>
      <xdr:row>15</xdr:row>
      <xdr:rowOff>0</xdr:rowOff>
    </xdr:from>
    <xdr:to>
      <xdr:col>1</xdr:col>
      <xdr:colOff>12700</xdr:colOff>
      <xdr:row>17</xdr:row>
      <xdr:rowOff>0</xdr:rowOff>
    </xdr:to>
    <xdr:cxnSp macro="">
      <xdr:nvCxnSpPr>
        <xdr:cNvPr id="17" name="Conector recto 16"/>
        <xdr:cNvCxnSpPr/>
      </xdr:nvCxnSpPr>
      <xdr:spPr>
        <a:xfrm>
          <a:off x="952500" y="4254500"/>
          <a:ext cx="12700" cy="4699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1562100</xdr:colOff>
      <xdr:row>1</xdr:row>
      <xdr:rowOff>114300</xdr:rowOff>
    </xdr:from>
    <xdr:ext cx="219075" cy="38100"/>
    <xdr:sp macro="" textlink="">
      <xdr:nvSpPr>
        <xdr:cNvPr id="10" name="Shape 10"/>
        <xdr:cNvSpPr txBox="1"/>
      </xdr:nvSpPr>
      <xdr:spPr>
        <a:xfrm>
          <a:off x="5236463" y="3765713"/>
          <a:ext cx="219075" cy="28575"/>
        </a:xfrm>
        <a:prstGeom prst="rect">
          <a:avLst/>
        </a:prstGeom>
        <a:noFill/>
        <a:ln>
          <a:noFill/>
        </a:ln>
      </xdr:spPr>
      <xdr:txBody>
        <a:bodyPr spcFirstLastPara="1" wrap="square" lIns="36575" tIns="32000" rIns="0" bIns="0" anchor="t" anchorCtr="0">
          <a:noAutofit/>
        </a:bodyPr>
        <a:lstStyle/>
        <a:p>
          <a:pPr marL="0" lvl="0" indent="0" algn="l" rtl="0">
            <a:spcBef>
              <a:spcPts val="0"/>
            </a:spcBef>
            <a:spcAft>
              <a:spcPts val="0"/>
            </a:spcAft>
            <a:buNone/>
          </a:pPr>
          <a:r>
            <a:rPr lang="en-US" sz="1400" b="1" i="0" u="none" strike="noStrike">
              <a:solidFill>
                <a:srgbClr val="FFFFFF"/>
              </a:solidFill>
              <a:latin typeface="Trebuchet MS"/>
              <a:ea typeface="Trebuchet MS"/>
              <a:cs typeface="Trebuchet MS"/>
              <a:sym typeface="Trebuchet MS"/>
            </a:rPr>
            <a:t>8</a:t>
          </a:r>
          <a:endParaRPr sz="1400"/>
        </a:p>
      </xdr:txBody>
    </xdr:sp>
    <xdr:clientData fLocksWithSheet="0"/>
  </xdr:oneCellAnchor>
  <xdr:oneCellAnchor>
    <xdr:from>
      <xdr:col>5</xdr:col>
      <xdr:colOff>219075</xdr:colOff>
      <xdr:row>1</xdr:row>
      <xdr:rowOff>0</xdr:rowOff>
    </xdr:from>
    <xdr:ext cx="1752600" cy="4857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O912"/>
  <sheetViews>
    <sheetView workbookViewId="0"/>
  </sheetViews>
  <sheetFormatPr baseColWidth="10" defaultColWidth="12.6640625" defaultRowHeight="15" customHeight="1" x14ac:dyDescent="0"/>
  <cols>
    <col min="1" max="1" width="8.5" customWidth="1"/>
    <col min="2" max="2" width="45.5" customWidth="1"/>
    <col min="3" max="3" width="12.83203125" customWidth="1"/>
    <col min="4" max="4" width="9.83203125" customWidth="1"/>
    <col min="5" max="5" width="17.1640625" customWidth="1"/>
    <col min="6" max="6" width="18.33203125" customWidth="1"/>
    <col min="7" max="26" width="14.5" customWidth="1"/>
  </cols>
  <sheetData>
    <row r="1" spans="1:15" ht="58.5" customHeight="1">
      <c r="A1" s="1"/>
      <c r="B1" s="392" t="s">
        <v>0</v>
      </c>
      <c r="C1" s="393"/>
      <c r="D1" s="1"/>
      <c r="E1" s="2"/>
      <c r="F1" s="3"/>
      <c r="G1" s="4"/>
      <c r="H1" s="4"/>
      <c r="I1" s="4"/>
      <c r="J1" s="4"/>
      <c r="K1" s="4"/>
      <c r="L1" s="4"/>
      <c r="M1" s="4"/>
      <c r="N1" s="4"/>
      <c r="O1" s="4"/>
    </row>
    <row r="2" spans="1:15" ht="25.5" customHeight="1">
      <c r="A2" s="1"/>
      <c r="B2" s="2"/>
      <c r="C2" s="5"/>
      <c r="D2" s="1"/>
      <c r="E2" s="5"/>
      <c r="F2" s="3"/>
      <c r="G2" s="4"/>
      <c r="H2" s="4"/>
      <c r="I2" s="4"/>
      <c r="J2" s="4"/>
      <c r="K2" s="4"/>
      <c r="L2" s="4"/>
      <c r="M2" s="4"/>
      <c r="N2" s="4"/>
      <c r="O2" s="4"/>
    </row>
    <row r="3" spans="1:15" ht="18" customHeight="1">
      <c r="A3" s="1"/>
      <c r="B3" s="6" t="s">
        <v>1</v>
      </c>
      <c r="C3" s="394" t="s">
        <v>2</v>
      </c>
      <c r="D3" s="395"/>
      <c r="E3" s="396"/>
      <c r="F3" s="3"/>
      <c r="G3" s="4"/>
      <c r="H3" s="4"/>
      <c r="I3" s="4"/>
      <c r="J3" s="4"/>
      <c r="K3" s="4"/>
      <c r="L3" s="4"/>
      <c r="M3" s="4"/>
      <c r="N3" s="4"/>
      <c r="O3" s="4"/>
    </row>
    <row r="4" spans="1:15" ht="18" customHeight="1">
      <c r="A4" s="1"/>
      <c r="B4" s="7" t="s">
        <v>3</v>
      </c>
      <c r="C4" s="397" t="s">
        <v>4</v>
      </c>
      <c r="D4" s="398"/>
      <c r="E4" s="399"/>
      <c r="F4" s="3"/>
      <c r="G4" s="4"/>
      <c r="H4" s="4"/>
      <c r="I4" s="4"/>
      <c r="J4" s="4"/>
      <c r="K4" s="4"/>
      <c r="L4" s="4"/>
      <c r="M4" s="4"/>
      <c r="N4" s="4"/>
      <c r="O4" s="4"/>
    </row>
    <row r="5" spans="1:15" ht="18" customHeight="1">
      <c r="A5" s="1"/>
      <c r="B5" s="8" t="s">
        <v>5</v>
      </c>
      <c r="C5" s="397" t="s">
        <v>6</v>
      </c>
      <c r="D5" s="398"/>
      <c r="E5" s="399"/>
      <c r="F5" s="3"/>
      <c r="G5" s="4"/>
      <c r="H5" s="4"/>
      <c r="I5" s="4"/>
      <c r="J5" s="4"/>
      <c r="K5" s="4"/>
      <c r="L5" s="4"/>
      <c r="M5" s="4"/>
      <c r="N5" s="4"/>
      <c r="O5" s="4"/>
    </row>
    <row r="6" spans="1:15" ht="18" customHeight="1">
      <c r="A6" s="1"/>
      <c r="B6" s="9" t="s">
        <v>7</v>
      </c>
      <c r="C6" s="400" t="s">
        <v>8</v>
      </c>
      <c r="D6" s="401"/>
      <c r="E6" s="402"/>
      <c r="F6" s="3"/>
      <c r="G6" s="4"/>
      <c r="H6" s="4"/>
      <c r="I6" s="4"/>
      <c r="J6" s="4"/>
      <c r="K6" s="4"/>
      <c r="L6" s="4"/>
      <c r="M6" s="4"/>
      <c r="N6" s="4"/>
      <c r="O6" s="4"/>
    </row>
    <row r="7" spans="1:15" ht="15.75" customHeight="1">
      <c r="A7" s="10"/>
      <c r="B7" s="11"/>
      <c r="C7" s="11"/>
      <c r="D7" s="10"/>
      <c r="E7" s="12"/>
      <c r="F7" s="12"/>
      <c r="G7" s="11"/>
      <c r="H7" s="11"/>
      <c r="I7" s="11"/>
      <c r="J7" s="11"/>
      <c r="K7" s="11"/>
      <c r="L7" s="11"/>
      <c r="M7" s="11"/>
      <c r="N7" s="11"/>
      <c r="O7" s="11"/>
    </row>
    <row r="8" spans="1:15" ht="24" customHeight="1">
      <c r="A8" s="403" t="s">
        <v>9</v>
      </c>
      <c r="B8" s="395"/>
      <c r="C8" s="395"/>
      <c r="D8" s="395"/>
      <c r="E8" s="396"/>
      <c r="F8" s="12"/>
      <c r="G8" s="11"/>
      <c r="H8" s="11"/>
      <c r="I8" s="11"/>
      <c r="J8" s="11"/>
      <c r="K8" s="11"/>
      <c r="L8" s="11"/>
      <c r="M8" s="11"/>
      <c r="N8" s="11"/>
      <c r="O8" s="11"/>
    </row>
    <row r="9" spans="1:15" ht="31.5" customHeight="1">
      <c r="A9" s="404" t="s">
        <v>10</v>
      </c>
      <c r="B9" s="398"/>
      <c r="C9" s="398"/>
      <c r="D9" s="405"/>
      <c r="E9" s="13" t="s">
        <v>11</v>
      </c>
      <c r="F9" s="12"/>
      <c r="G9" s="11"/>
      <c r="H9" s="11"/>
      <c r="I9" s="11"/>
      <c r="J9" s="11"/>
      <c r="K9" s="11"/>
      <c r="L9" s="11"/>
      <c r="M9" s="11"/>
      <c r="N9" s="11"/>
      <c r="O9" s="11"/>
    </row>
    <row r="10" spans="1:15" ht="18.75" customHeight="1">
      <c r="A10" s="14">
        <v>1</v>
      </c>
      <c r="B10" s="416" t="s">
        <v>12</v>
      </c>
      <c r="C10" s="398"/>
      <c r="D10" s="405"/>
      <c r="E10" s="15">
        <f>F33</f>
        <v>25400000</v>
      </c>
      <c r="F10" s="12"/>
      <c r="G10" s="11"/>
      <c r="H10" s="11"/>
      <c r="I10" s="11"/>
      <c r="J10" s="11"/>
      <c r="K10" s="11"/>
      <c r="L10" s="11"/>
      <c r="M10" s="11"/>
      <c r="N10" s="11"/>
      <c r="O10" s="11"/>
    </row>
    <row r="11" spans="1:15" ht="18.75" customHeight="1">
      <c r="A11" s="14">
        <v>2</v>
      </c>
      <c r="B11" s="416" t="s">
        <v>13</v>
      </c>
      <c r="C11" s="398"/>
      <c r="D11" s="405"/>
      <c r="E11" s="15">
        <f>F49</f>
        <v>12080000</v>
      </c>
      <c r="F11" s="12"/>
      <c r="G11" s="11"/>
      <c r="H11" s="11"/>
      <c r="I11" s="11"/>
      <c r="J11" s="11"/>
      <c r="K11" s="11"/>
      <c r="L11" s="11"/>
      <c r="M11" s="11"/>
      <c r="N11" s="11"/>
      <c r="O11" s="11"/>
    </row>
    <row r="12" spans="1:15" ht="18.75" customHeight="1">
      <c r="A12" s="14">
        <v>3</v>
      </c>
      <c r="B12" s="416" t="s">
        <v>14</v>
      </c>
      <c r="C12" s="398"/>
      <c r="D12" s="405"/>
      <c r="E12" s="15">
        <f>F83</f>
        <v>145730229</v>
      </c>
      <c r="F12" s="12"/>
      <c r="G12" s="11"/>
      <c r="H12" s="11"/>
      <c r="I12" s="11"/>
      <c r="J12" s="11"/>
      <c r="K12" s="11"/>
      <c r="L12" s="11"/>
      <c r="M12" s="11"/>
      <c r="N12" s="11"/>
      <c r="O12" s="11"/>
    </row>
    <row r="13" spans="1:15" ht="18.75" customHeight="1">
      <c r="A13" s="14">
        <v>4</v>
      </c>
      <c r="B13" s="416" t="s">
        <v>15</v>
      </c>
      <c r="C13" s="398"/>
      <c r="D13" s="405"/>
      <c r="E13" s="15">
        <f>F107</f>
        <v>71720000</v>
      </c>
      <c r="F13" s="12"/>
      <c r="G13" s="11"/>
      <c r="H13" s="11"/>
      <c r="I13" s="11"/>
      <c r="J13" s="11"/>
      <c r="K13" s="11"/>
      <c r="L13" s="11"/>
      <c r="M13" s="11"/>
      <c r="N13" s="11"/>
      <c r="O13" s="11"/>
    </row>
    <row r="14" spans="1:15" ht="18" customHeight="1">
      <c r="A14" s="417" t="s">
        <v>16</v>
      </c>
      <c r="B14" s="418"/>
      <c r="C14" s="418"/>
      <c r="D14" s="419"/>
      <c r="E14" s="16">
        <f>SUM(E10:E13)</f>
        <v>254930229</v>
      </c>
      <c r="F14" s="12"/>
      <c r="G14" s="11"/>
      <c r="H14" s="11"/>
      <c r="I14" s="11"/>
      <c r="J14" s="11"/>
      <c r="K14" s="11"/>
      <c r="L14" s="11"/>
      <c r="M14" s="11"/>
      <c r="N14" s="11"/>
      <c r="O14" s="11"/>
    </row>
    <row r="15" spans="1:15" ht="15.75" customHeight="1">
      <c r="A15" s="420" t="s">
        <v>17</v>
      </c>
      <c r="B15" s="398"/>
      <c r="C15" s="405"/>
      <c r="D15" s="17">
        <v>0.04</v>
      </c>
      <c r="E15" s="15">
        <f>+D15*E14</f>
        <v>10197209.16</v>
      </c>
      <c r="F15" s="12"/>
      <c r="G15" s="11"/>
      <c r="H15" s="11"/>
      <c r="I15" s="11"/>
      <c r="J15" s="11"/>
      <c r="K15" s="11"/>
      <c r="L15" s="11"/>
      <c r="M15" s="11"/>
      <c r="N15" s="11"/>
      <c r="O15" s="11"/>
    </row>
    <row r="16" spans="1:15" ht="15.75" customHeight="1">
      <c r="A16" s="421" t="s">
        <v>18</v>
      </c>
      <c r="B16" s="398"/>
      <c r="C16" s="405"/>
      <c r="D16" s="18">
        <v>0.05</v>
      </c>
      <c r="E16" s="15">
        <f>+E14*D16</f>
        <v>12746511.450000001</v>
      </c>
      <c r="F16" s="12"/>
      <c r="G16" s="11"/>
      <c r="H16" s="11"/>
      <c r="I16" s="11"/>
      <c r="J16" s="11"/>
      <c r="K16" s="11"/>
      <c r="L16" s="11"/>
      <c r="M16" s="11"/>
      <c r="N16" s="11"/>
      <c r="O16" s="11"/>
    </row>
    <row r="17" spans="1:15" ht="15.75" customHeight="1">
      <c r="A17" s="406" t="s">
        <v>19</v>
      </c>
      <c r="B17" s="407"/>
      <c r="C17" s="407"/>
      <c r="D17" s="408"/>
      <c r="E17" s="19">
        <f>E14+E15+E16</f>
        <v>277873949.61000001</v>
      </c>
      <c r="F17" s="12"/>
      <c r="G17" s="11"/>
      <c r="H17" s="11"/>
      <c r="I17" s="11"/>
      <c r="J17" s="11"/>
      <c r="K17" s="11"/>
      <c r="L17" s="11"/>
      <c r="M17" s="11"/>
      <c r="N17" s="11"/>
      <c r="O17" s="11"/>
    </row>
    <row r="18" spans="1:15" ht="15.75" customHeight="1">
      <c r="A18" s="409" t="s">
        <v>20</v>
      </c>
      <c r="B18" s="398"/>
      <c r="C18" s="398"/>
      <c r="D18" s="20">
        <v>0.19</v>
      </c>
      <c r="E18" s="15">
        <f>+E17*D18</f>
        <v>52796050.425900005</v>
      </c>
      <c r="F18" s="12"/>
      <c r="G18" s="11"/>
      <c r="H18" s="11"/>
      <c r="I18" s="11"/>
      <c r="J18" s="11"/>
      <c r="K18" s="11"/>
      <c r="L18" s="11"/>
      <c r="M18" s="11"/>
      <c r="N18" s="11"/>
      <c r="O18" s="11"/>
    </row>
    <row r="19" spans="1:15" ht="18" customHeight="1">
      <c r="A19" s="410" t="s">
        <v>21</v>
      </c>
      <c r="B19" s="411"/>
      <c r="C19" s="411"/>
      <c r="D19" s="412">
        <f>E17+E18</f>
        <v>330670000.0359</v>
      </c>
      <c r="E19" s="402"/>
      <c r="F19" s="12"/>
      <c r="G19" s="11"/>
      <c r="H19" s="21"/>
      <c r="I19" s="11"/>
      <c r="J19" s="11"/>
      <c r="K19" s="11"/>
      <c r="L19" s="11"/>
      <c r="M19" s="11"/>
      <c r="N19" s="11"/>
      <c r="O19" s="11"/>
    </row>
    <row r="20" spans="1:15" ht="15.75" customHeight="1">
      <c r="A20" s="10"/>
      <c r="B20" s="11"/>
      <c r="C20" s="22"/>
      <c r="D20" s="10"/>
      <c r="E20" s="12"/>
      <c r="F20" s="12"/>
      <c r="G20" s="11"/>
      <c r="H20" s="11"/>
      <c r="I20" s="11"/>
      <c r="J20" s="11"/>
      <c r="K20" s="11"/>
      <c r="L20" s="11"/>
      <c r="M20" s="11"/>
      <c r="N20" s="11"/>
      <c r="O20" s="11"/>
    </row>
    <row r="21" spans="1:15" ht="15.75" customHeight="1">
      <c r="A21" s="10"/>
      <c r="B21" s="11"/>
      <c r="C21" s="11"/>
      <c r="D21" s="10"/>
      <c r="E21" s="12"/>
      <c r="F21" s="12"/>
      <c r="G21" s="11"/>
      <c r="H21" s="11"/>
      <c r="I21" s="11"/>
      <c r="J21" s="11"/>
      <c r="K21" s="11"/>
      <c r="L21" s="11"/>
      <c r="M21" s="11"/>
      <c r="N21" s="11"/>
      <c r="O21" s="11"/>
    </row>
    <row r="22" spans="1:15" ht="42" customHeight="1">
      <c r="A22" s="23">
        <v>1</v>
      </c>
      <c r="B22" s="24" t="s">
        <v>12</v>
      </c>
      <c r="C22" s="24" t="s">
        <v>22</v>
      </c>
      <c r="D22" s="25" t="s">
        <v>23</v>
      </c>
      <c r="E22" s="26" t="s">
        <v>24</v>
      </c>
      <c r="F22" s="27" t="s">
        <v>25</v>
      </c>
      <c r="G22" s="28"/>
      <c r="H22" s="28"/>
      <c r="I22" s="28"/>
      <c r="J22" s="28"/>
      <c r="K22" s="28"/>
      <c r="L22" s="28"/>
      <c r="M22" s="28"/>
      <c r="N22" s="28"/>
      <c r="O22" s="28"/>
    </row>
    <row r="23" spans="1:15" ht="15" customHeight="1">
      <c r="A23" s="29" t="s">
        <v>26</v>
      </c>
      <c r="B23" s="30" t="s">
        <v>27</v>
      </c>
      <c r="C23" s="31"/>
      <c r="D23" s="32"/>
      <c r="E23" s="31"/>
      <c r="F23" s="33"/>
      <c r="G23" s="28"/>
      <c r="H23" s="28"/>
      <c r="I23" s="28"/>
      <c r="J23" s="28"/>
      <c r="K23" s="28"/>
      <c r="L23" s="28"/>
      <c r="M23" s="28"/>
      <c r="N23" s="28"/>
      <c r="O23" s="28"/>
    </row>
    <row r="24" spans="1:15" ht="15" customHeight="1">
      <c r="A24" s="34" t="s">
        <v>28</v>
      </c>
      <c r="B24" s="35" t="s">
        <v>29</v>
      </c>
      <c r="C24" s="36" t="s">
        <v>30</v>
      </c>
      <c r="D24" s="37">
        <v>1</v>
      </c>
      <c r="E24" s="38">
        <v>6000000</v>
      </c>
      <c r="F24" s="39">
        <f t="shared" ref="F24:F25" si="0">E24*D24</f>
        <v>6000000</v>
      </c>
      <c r="G24" s="40"/>
      <c r="H24" s="28"/>
      <c r="I24" s="28"/>
      <c r="J24" s="28"/>
      <c r="K24" s="28"/>
      <c r="L24" s="28"/>
      <c r="M24" s="28"/>
      <c r="N24" s="28"/>
      <c r="O24" s="28"/>
    </row>
    <row r="25" spans="1:15" ht="15" customHeight="1">
      <c r="A25" s="34" t="s">
        <v>31</v>
      </c>
      <c r="B25" s="35" t="s">
        <v>32</v>
      </c>
      <c r="C25" s="36" t="s">
        <v>33</v>
      </c>
      <c r="D25" s="37">
        <v>4</v>
      </c>
      <c r="E25" s="38">
        <v>1500000</v>
      </c>
      <c r="F25" s="39">
        <f t="shared" si="0"/>
        <v>6000000</v>
      </c>
      <c r="G25" s="40"/>
      <c r="H25" s="28"/>
      <c r="I25" s="28"/>
      <c r="J25" s="28"/>
      <c r="K25" s="28"/>
      <c r="L25" s="28"/>
      <c r="M25" s="28"/>
      <c r="N25" s="28"/>
      <c r="O25" s="28"/>
    </row>
    <row r="26" spans="1:15" ht="15" customHeight="1">
      <c r="A26" s="29" t="s">
        <v>34</v>
      </c>
      <c r="B26" s="30" t="s">
        <v>35</v>
      </c>
      <c r="C26" s="31"/>
      <c r="D26" s="32"/>
      <c r="E26" s="31"/>
      <c r="F26" s="33"/>
      <c r="G26" s="28"/>
      <c r="H26" s="28"/>
      <c r="I26" s="28"/>
      <c r="J26" s="28"/>
      <c r="K26" s="28"/>
      <c r="L26" s="28"/>
      <c r="M26" s="28"/>
      <c r="N26" s="28"/>
      <c r="O26" s="28"/>
    </row>
    <row r="27" spans="1:15" ht="45.75" customHeight="1">
      <c r="A27" s="34" t="s">
        <v>36</v>
      </c>
      <c r="B27" s="35" t="s">
        <v>37</v>
      </c>
      <c r="C27" s="36" t="s">
        <v>38</v>
      </c>
      <c r="D27" s="37">
        <v>1</v>
      </c>
      <c r="E27" s="38">
        <v>5000000</v>
      </c>
      <c r="F27" s="39">
        <f t="shared" ref="F27:F29" si="1">E27*D27</f>
        <v>5000000</v>
      </c>
      <c r="G27" s="40"/>
      <c r="H27" s="28"/>
      <c r="I27" s="28"/>
      <c r="J27" s="28"/>
      <c r="K27" s="28"/>
      <c r="L27" s="28"/>
      <c r="M27" s="28"/>
      <c r="N27" s="28"/>
      <c r="O27" s="28"/>
    </row>
    <row r="28" spans="1:15" ht="15" customHeight="1">
      <c r="A28" s="34" t="s">
        <v>39</v>
      </c>
      <c r="B28" s="35" t="s">
        <v>40</v>
      </c>
      <c r="C28" s="36" t="s">
        <v>30</v>
      </c>
      <c r="D28" s="37">
        <v>1</v>
      </c>
      <c r="E28" s="38">
        <v>1500000</v>
      </c>
      <c r="F28" s="39">
        <f t="shared" si="1"/>
        <v>1500000</v>
      </c>
      <c r="G28" s="28"/>
      <c r="H28" s="28"/>
      <c r="I28" s="28"/>
      <c r="J28" s="28"/>
      <c r="K28" s="28"/>
      <c r="L28" s="28"/>
      <c r="M28" s="28"/>
      <c r="N28" s="28"/>
      <c r="O28" s="28"/>
    </row>
    <row r="29" spans="1:15" ht="29.25" customHeight="1">
      <c r="A29" s="34" t="s">
        <v>41</v>
      </c>
      <c r="B29" s="35" t="s">
        <v>42</v>
      </c>
      <c r="C29" s="36" t="s">
        <v>30</v>
      </c>
      <c r="D29" s="37">
        <v>1</v>
      </c>
      <c r="E29" s="38">
        <v>4000000</v>
      </c>
      <c r="F29" s="39">
        <f t="shared" si="1"/>
        <v>4000000</v>
      </c>
      <c r="G29" s="28"/>
      <c r="H29" s="28"/>
      <c r="I29" s="28"/>
      <c r="J29" s="28"/>
      <c r="K29" s="28"/>
      <c r="L29" s="28"/>
      <c r="M29" s="28"/>
      <c r="N29" s="28"/>
      <c r="O29" s="28"/>
    </row>
    <row r="30" spans="1:15" ht="15" customHeight="1">
      <c r="A30" s="29" t="s">
        <v>43</v>
      </c>
      <c r="B30" s="30" t="s">
        <v>44</v>
      </c>
      <c r="C30" s="31"/>
      <c r="D30" s="32"/>
      <c r="E30" s="31"/>
      <c r="F30" s="33"/>
      <c r="G30" s="28"/>
      <c r="H30" s="28"/>
      <c r="I30" s="28"/>
      <c r="J30" s="28"/>
      <c r="K30" s="28"/>
      <c r="L30" s="28"/>
      <c r="M30" s="28"/>
      <c r="N30" s="28"/>
      <c r="O30" s="28"/>
    </row>
    <row r="31" spans="1:15" ht="15" customHeight="1">
      <c r="A31" s="41" t="s">
        <v>45</v>
      </c>
      <c r="B31" s="35" t="s">
        <v>46</v>
      </c>
      <c r="C31" s="37" t="s">
        <v>47</v>
      </c>
      <c r="D31" s="37">
        <v>1</v>
      </c>
      <c r="E31" s="38">
        <v>900000</v>
      </c>
      <c r="F31" s="39">
        <f t="shared" ref="F31:F32" si="2">E31*D31</f>
        <v>900000</v>
      </c>
      <c r="G31" s="28"/>
      <c r="H31" s="28"/>
      <c r="I31" s="28"/>
      <c r="J31" s="28"/>
      <c r="K31" s="28"/>
      <c r="L31" s="28"/>
      <c r="M31" s="28"/>
      <c r="N31" s="28"/>
      <c r="O31" s="28"/>
    </row>
    <row r="32" spans="1:15" ht="15" customHeight="1">
      <c r="A32" s="34" t="s">
        <v>48</v>
      </c>
      <c r="B32" s="35" t="s">
        <v>49</v>
      </c>
      <c r="C32" s="36" t="s">
        <v>30</v>
      </c>
      <c r="D32" s="37">
        <v>1</v>
      </c>
      <c r="E32" s="38">
        <v>2000000</v>
      </c>
      <c r="F32" s="39">
        <f t="shared" si="2"/>
        <v>2000000</v>
      </c>
      <c r="G32" s="28"/>
      <c r="H32" s="28"/>
      <c r="I32" s="40"/>
      <c r="J32" s="28"/>
      <c r="K32" s="28"/>
      <c r="L32" s="28"/>
      <c r="M32" s="28"/>
      <c r="N32" s="28"/>
      <c r="O32" s="28"/>
    </row>
    <row r="33" spans="1:15" ht="27" customHeight="1">
      <c r="A33" s="413" t="s">
        <v>50</v>
      </c>
      <c r="B33" s="401"/>
      <c r="C33" s="401"/>
      <c r="D33" s="414"/>
      <c r="E33" s="42">
        <f t="shared" ref="E33:F33" si="3">SUM(E24:E32)</f>
        <v>20900000</v>
      </c>
      <c r="F33" s="43">
        <f t="shared" si="3"/>
        <v>25400000</v>
      </c>
      <c r="G33" s="21"/>
      <c r="H33" s="11"/>
      <c r="I33" s="11"/>
      <c r="J33" s="11"/>
      <c r="K33" s="11"/>
      <c r="L33" s="11"/>
      <c r="M33" s="11"/>
      <c r="N33" s="11"/>
      <c r="O33" s="11"/>
    </row>
    <row r="34" spans="1:15" ht="15.75" customHeight="1">
      <c r="A34" s="10"/>
      <c r="B34" s="11"/>
      <c r="C34" s="11"/>
      <c r="D34" s="10"/>
      <c r="E34" s="12"/>
      <c r="F34" s="12"/>
      <c r="G34" s="11"/>
      <c r="H34" s="11"/>
      <c r="I34" s="11"/>
      <c r="J34" s="11"/>
      <c r="K34" s="11"/>
      <c r="L34" s="11"/>
      <c r="M34" s="11"/>
      <c r="N34" s="11"/>
      <c r="O34" s="11"/>
    </row>
    <row r="35" spans="1:15" ht="42" customHeight="1">
      <c r="A35" s="44">
        <v>2</v>
      </c>
      <c r="B35" s="45" t="s">
        <v>13</v>
      </c>
      <c r="C35" s="46" t="s">
        <v>22</v>
      </c>
      <c r="D35" s="47" t="s">
        <v>23</v>
      </c>
      <c r="E35" s="48" t="s">
        <v>24</v>
      </c>
      <c r="F35" s="49" t="s">
        <v>25</v>
      </c>
      <c r="G35" s="11"/>
      <c r="H35" s="11"/>
      <c r="I35" s="11"/>
      <c r="J35" s="11"/>
      <c r="K35" s="11"/>
      <c r="L35" s="11"/>
      <c r="M35" s="11"/>
      <c r="N35" s="11"/>
      <c r="O35" s="11"/>
    </row>
    <row r="36" spans="1:15" ht="15.75" customHeight="1">
      <c r="A36" s="50" t="s">
        <v>51</v>
      </c>
      <c r="B36" s="51" t="s">
        <v>52</v>
      </c>
      <c r="C36" s="52"/>
      <c r="D36" s="53"/>
      <c r="E36" s="52"/>
      <c r="F36" s="54"/>
      <c r="G36" s="11"/>
      <c r="H36" s="11"/>
      <c r="I36" s="11"/>
      <c r="J36" s="11"/>
      <c r="K36" s="11"/>
      <c r="L36" s="11"/>
      <c r="M36" s="11"/>
      <c r="N36" s="11"/>
      <c r="O36" s="11"/>
    </row>
    <row r="37" spans="1:15" ht="15.75" customHeight="1">
      <c r="A37" s="55" t="s">
        <v>53</v>
      </c>
      <c r="B37" s="56" t="s">
        <v>54</v>
      </c>
      <c r="C37" s="21" t="s">
        <v>55</v>
      </c>
      <c r="D37" s="21">
        <v>1</v>
      </c>
      <c r="E37" s="57">
        <v>3000000</v>
      </c>
      <c r="F37" s="58">
        <f>E37*D37</f>
        <v>3000000</v>
      </c>
      <c r="G37" s="21"/>
      <c r="H37" s="11"/>
      <c r="I37" s="11"/>
      <c r="J37" s="11"/>
      <c r="K37" s="11"/>
      <c r="L37" s="11"/>
      <c r="M37" s="11"/>
      <c r="N37" s="11"/>
      <c r="O37" s="11"/>
    </row>
    <row r="38" spans="1:15" ht="15.75" customHeight="1">
      <c r="A38" s="50" t="s">
        <v>56</v>
      </c>
      <c r="B38" s="51" t="s">
        <v>57</v>
      </c>
      <c r="C38" s="52"/>
      <c r="D38" s="53"/>
      <c r="E38" s="59"/>
      <c r="F38" s="54"/>
      <c r="G38" s="11"/>
      <c r="H38" s="11"/>
      <c r="I38" s="11"/>
      <c r="J38" s="11"/>
      <c r="K38" s="11"/>
      <c r="L38" s="11"/>
      <c r="M38" s="11"/>
      <c r="N38" s="11"/>
      <c r="O38" s="11"/>
    </row>
    <row r="39" spans="1:15" ht="15.75" customHeight="1">
      <c r="A39" s="55" t="s">
        <v>58</v>
      </c>
      <c r="B39" s="60" t="s">
        <v>59</v>
      </c>
      <c r="C39" s="21" t="s">
        <v>55</v>
      </c>
      <c r="D39" s="21">
        <v>1</v>
      </c>
      <c r="E39" s="57">
        <v>3000000</v>
      </c>
      <c r="F39" s="58">
        <f t="shared" ref="F39:F40" si="4">E39*D39</f>
        <v>3000000</v>
      </c>
      <c r="G39" s="21"/>
      <c r="H39" s="11"/>
      <c r="I39" s="11"/>
      <c r="J39" s="11"/>
      <c r="K39" s="11"/>
      <c r="L39" s="11"/>
      <c r="M39" s="11"/>
      <c r="N39" s="11"/>
      <c r="O39" s="11"/>
    </row>
    <row r="40" spans="1:15" ht="15.75" customHeight="1">
      <c r="A40" s="55" t="s">
        <v>60</v>
      </c>
      <c r="B40" s="56" t="s">
        <v>61</v>
      </c>
      <c r="C40" s="21" t="s">
        <v>55</v>
      </c>
      <c r="D40" s="21">
        <v>1</v>
      </c>
      <c r="E40" s="57">
        <v>1300000</v>
      </c>
      <c r="F40" s="58">
        <f t="shared" si="4"/>
        <v>1300000</v>
      </c>
      <c r="G40" s="21"/>
      <c r="H40" s="11"/>
      <c r="I40" s="11"/>
      <c r="J40" s="11"/>
      <c r="K40" s="11"/>
      <c r="L40" s="11"/>
      <c r="M40" s="11"/>
      <c r="N40" s="11"/>
      <c r="O40" s="11"/>
    </row>
    <row r="41" spans="1:15" ht="15.75" customHeight="1">
      <c r="A41" s="61" t="s">
        <v>62</v>
      </c>
      <c r="B41" s="51" t="s">
        <v>63</v>
      </c>
      <c r="C41" s="52"/>
      <c r="D41" s="53"/>
      <c r="E41" s="59"/>
      <c r="F41" s="54"/>
      <c r="G41" s="11"/>
      <c r="H41" s="11"/>
      <c r="I41" s="11"/>
      <c r="J41" s="11"/>
      <c r="K41" s="11"/>
      <c r="L41" s="11"/>
      <c r="M41" s="11"/>
      <c r="N41" s="11"/>
      <c r="O41" s="11"/>
    </row>
    <row r="42" spans="1:15" ht="15.75" customHeight="1">
      <c r="A42" s="62" t="s">
        <v>64</v>
      </c>
      <c r="B42" s="60" t="s">
        <v>65</v>
      </c>
      <c r="C42" s="21" t="s">
        <v>55</v>
      </c>
      <c r="D42" s="21">
        <v>1</v>
      </c>
      <c r="E42" s="57">
        <v>1200000</v>
      </c>
      <c r="F42" s="58">
        <f>E42*D42</f>
        <v>1200000</v>
      </c>
      <c r="G42" s="11"/>
      <c r="H42" s="11"/>
      <c r="I42" s="11"/>
      <c r="J42" s="11"/>
      <c r="K42" s="11"/>
      <c r="L42" s="11"/>
      <c r="M42" s="11"/>
      <c r="N42" s="11"/>
      <c r="O42" s="11"/>
    </row>
    <row r="43" spans="1:15" ht="15.75" customHeight="1">
      <c r="A43" s="61" t="s">
        <v>66</v>
      </c>
      <c r="B43" s="51" t="s">
        <v>67</v>
      </c>
      <c r="C43" s="52"/>
      <c r="D43" s="53"/>
      <c r="E43" s="59"/>
      <c r="F43" s="54"/>
      <c r="G43" s="11"/>
      <c r="H43" s="11"/>
      <c r="I43" s="11"/>
      <c r="J43" s="11"/>
      <c r="K43" s="11"/>
      <c r="L43" s="11"/>
      <c r="M43" s="11"/>
      <c r="N43" s="11"/>
      <c r="O43" s="11"/>
    </row>
    <row r="44" spans="1:15" ht="15.75" customHeight="1">
      <c r="A44" s="62" t="s">
        <v>68</v>
      </c>
      <c r="B44" s="60" t="s">
        <v>69</v>
      </c>
      <c r="C44" s="21" t="s">
        <v>55</v>
      </c>
      <c r="D44" s="63">
        <v>1</v>
      </c>
      <c r="E44" s="64">
        <v>480000</v>
      </c>
      <c r="F44" s="58">
        <f t="shared" ref="F44:F48" si="5">E44*D44</f>
        <v>480000</v>
      </c>
      <c r="G44" s="11"/>
      <c r="H44" s="11"/>
      <c r="I44" s="11"/>
      <c r="J44" s="11"/>
      <c r="K44" s="11"/>
      <c r="L44" s="11"/>
      <c r="M44" s="11"/>
      <c r="N44" s="11"/>
      <c r="O44" s="11"/>
    </row>
    <row r="45" spans="1:15" ht="15.75" customHeight="1">
      <c r="A45" s="62" t="s">
        <v>70</v>
      </c>
      <c r="B45" s="56" t="s">
        <v>71</v>
      </c>
      <c r="C45" s="21" t="s">
        <v>55</v>
      </c>
      <c r="D45" s="63">
        <v>1</v>
      </c>
      <c r="E45" s="64">
        <v>400000</v>
      </c>
      <c r="F45" s="58">
        <f t="shared" si="5"/>
        <v>400000</v>
      </c>
      <c r="G45" s="11"/>
      <c r="H45" s="11"/>
      <c r="I45" s="11"/>
      <c r="J45" s="11"/>
      <c r="K45" s="11"/>
      <c r="L45" s="11"/>
      <c r="M45" s="11"/>
      <c r="N45" s="11"/>
      <c r="O45" s="11"/>
    </row>
    <row r="46" spans="1:15" ht="15.75" customHeight="1">
      <c r="A46" s="62" t="s">
        <v>72</v>
      </c>
      <c r="B46" s="60" t="s">
        <v>73</v>
      </c>
      <c r="C46" s="21" t="s">
        <v>55</v>
      </c>
      <c r="D46" s="63">
        <v>1</v>
      </c>
      <c r="E46" s="64">
        <v>1440000</v>
      </c>
      <c r="F46" s="58">
        <f t="shared" si="5"/>
        <v>1440000</v>
      </c>
      <c r="G46" s="11"/>
      <c r="H46" s="11"/>
      <c r="I46" s="11"/>
      <c r="J46" s="11"/>
      <c r="K46" s="11"/>
      <c r="L46" s="11"/>
      <c r="M46" s="11"/>
      <c r="N46" s="11"/>
      <c r="O46" s="11"/>
    </row>
    <row r="47" spans="1:15" ht="15.75" customHeight="1">
      <c r="A47" s="62" t="s">
        <v>74</v>
      </c>
      <c r="B47" s="60" t="s">
        <v>75</v>
      </c>
      <c r="C47" s="21" t="s">
        <v>55</v>
      </c>
      <c r="D47" s="63">
        <v>1</v>
      </c>
      <c r="E47" s="64">
        <v>1200000</v>
      </c>
      <c r="F47" s="58">
        <f t="shared" si="5"/>
        <v>1200000</v>
      </c>
      <c r="G47" s="11"/>
      <c r="H47" s="21"/>
      <c r="I47" s="11"/>
      <c r="J47" s="11"/>
      <c r="K47" s="11"/>
      <c r="L47" s="11"/>
      <c r="M47" s="11"/>
      <c r="N47" s="11"/>
      <c r="O47" s="11"/>
    </row>
    <row r="48" spans="1:15" ht="15.75" customHeight="1">
      <c r="A48" s="62" t="s">
        <v>76</v>
      </c>
      <c r="B48" s="56" t="s">
        <v>77</v>
      </c>
      <c r="C48" s="21" t="s">
        <v>55</v>
      </c>
      <c r="D48" s="63">
        <v>1</v>
      </c>
      <c r="E48" s="64">
        <v>60000</v>
      </c>
      <c r="F48" s="58">
        <f t="shared" si="5"/>
        <v>60000</v>
      </c>
      <c r="G48" s="11"/>
      <c r="H48" s="21"/>
      <c r="I48" s="11"/>
      <c r="J48" s="11"/>
      <c r="K48" s="11"/>
      <c r="L48" s="11"/>
      <c r="M48" s="11"/>
      <c r="N48" s="11"/>
      <c r="O48" s="11"/>
    </row>
    <row r="49" spans="1:15" ht="22.5" customHeight="1">
      <c r="A49" s="413" t="s">
        <v>78</v>
      </c>
      <c r="B49" s="401"/>
      <c r="C49" s="401"/>
      <c r="D49" s="414"/>
      <c r="E49" s="65">
        <f t="shared" ref="E49:F49" si="6">SUM(E37:E48)</f>
        <v>12080000</v>
      </c>
      <c r="F49" s="66">
        <f t="shared" si="6"/>
        <v>12080000</v>
      </c>
      <c r="G49" s="11"/>
      <c r="H49" s="11"/>
      <c r="I49" s="11"/>
      <c r="J49" s="11"/>
      <c r="K49" s="11"/>
      <c r="L49" s="11"/>
      <c r="M49" s="11"/>
      <c r="N49" s="11"/>
      <c r="O49" s="11"/>
    </row>
    <row r="50" spans="1:15" ht="15.75" customHeight="1">
      <c r="A50" s="67"/>
      <c r="B50" s="68"/>
      <c r="C50" s="11"/>
      <c r="D50" s="10"/>
      <c r="E50" s="69"/>
      <c r="F50" s="12"/>
      <c r="G50" s="21"/>
      <c r="H50" s="11"/>
      <c r="I50" s="11"/>
      <c r="J50" s="11"/>
      <c r="K50" s="11"/>
      <c r="L50" s="11"/>
      <c r="M50" s="11"/>
      <c r="N50" s="11"/>
      <c r="O50" s="11"/>
    </row>
    <row r="51" spans="1:15" ht="42" customHeight="1">
      <c r="A51" s="44">
        <v>3</v>
      </c>
      <c r="B51" s="45" t="s">
        <v>79</v>
      </c>
      <c r="C51" s="46" t="s">
        <v>22</v>
      </c>
      <c r="D51" s="47" t="s">
        <v>23</v>
      </c>
      <c r="E51" s="48" t="s">
        <v>24</v>
      </c>
      <c r="F51" s="49" t="s">
        <v>25</v>
      </c>
      <c r="G51" s="11"/>
      <c r="H51" s="11"/>
      <c r="I51" s="11"/>
      <c r="J51" s="11"/>
      <c r="K51" s="11"/>
      <c r="L51" s="11"/>
      <c r="M51" s="11"/>
      <c r="N51" s="11"/>
      <c r="O51" s="11"/>
    </row>
    <row r="52" spans="1:15" ht="15.75" customHeight="1">
      <c r="A52" s="50" t="s">
        <v>80</v>
      </c>
      <c r="B52" s="51" t="s">
        <v>52</v>
      </c>
      <c r="C52" s="52"/>
      <c r="D52" s="53"/>
      <c r="E52" s="52"/>
      <c r="F52" s="54"/>
      <c r="G52" s="11"/>
      <c r="H52" s="11"/>
      <c r="I52" s="11"/>
      <c r="J52" s="11"/>
      <c r="K52" s="11"/>
      <c r="L52" s="11"/>
      <c r="M52" s="11"/>
      <c r="N52" s="11"/>
      <c r="O52" s="11"/>
    </row>
    <row r="53" spans="1:15" ht="15.75" customHeight="1">
      <c r="A53" s="55" t="s">
        <v>81</v>
      </c>
      <c r="B53" s="56" t="s">
        <v>54</v>
      </c>
      <c r="C53" s="21" t="s">
        <v>55</v>
      </c>
      <c r="D53" s="21">
        <v>1</v>
      </c>
      <c r="E53" s="57">
        <v>10000000</v>
      </c>
      <c r="F53" s="58">
        <f>E53*D53</f>
        <v>10000000</v>
      </c>
      <c r="G53" s="70"/>
      <c r="H53" s="11"/>
      <c r="I53" s="11"/>
      <c r="J53" s="11"/>
      <c r="K53" s="11"/>
      <c r="L53" s="11"/>
      <c r="M53" s="11"/>
      <c r="N53" s="11"/>
      <c r="O53" s="11"/>
    </row>
    <row r="54" spans="1:15" ht="15.75" customHeight="1">
      <c r="A54" s="50" t="s">
        <v>82</v>
      </c>
      <c r="B54" s="51" t="s">
        <v>83</v>
      </c>
      <c r="C54" s="52"/>
      <c r="D54" s="53"/>
      <c r="E54" s="59"/>
      <c r="F54" s="54"/>
      <c r="G54" s="71"/>
      <c r="H54" s="11"/>
      <c r="I54" s="11"/>
      <c r="J54" s="11"/>
      <c r="K54" s="11"/>
      <c r="L54" s="11"/>
      <c r="M54" s="11"/>
      <c r="N54" s="11"/>
      <c r="O54" s="11"/>
    </row>
    <row r="55" spans="1:15" ht="15.75" customHeight="1">
      <c r="A55" s="55" t="s">
        <v>84</v>
      </c>
      <c r="B55" s="60" t="s">
        <v>85</v>
      </c>
      <c r="C55" s="21" t="s">
        <v>55</v>
      </c>
      <c r="D55" s="21">
        <v>1</v>
      </c>
      <c r="E55" s="57">
        <v>8000000</v>
      </c>
      <c r="F55" s="58">
        <f t="shared" ref="F55:F57" si="7">E55*D55</f>
        <v>8000000</v>
      </c>
      <c r="G55" s="70"/>
      <c r="H55" s="11"/>
      <c r="I55" s="11"/>
      <c r="J55" s="11"/>
      <c r="K55" s="11"/>
      <c r="L55" s="11"/>
      <c r="M55" s="11"/>
      <c r="N55" s="11"/>
      <c r="O55" s="11"/>
    </row>
    <row r="56" spans="1:15" ht="18" customHeight="1">
      <c r="A56" s="55" t="s">
        <v>86</v>
      </c>
      <c r="B56" s="56" t="s">
        <v>61</v>
      </c>
      <c r="C56" s="21" t="s">
        <v>55</v>
      </c>
      <c r="D56" s="21">
        <v>1</v>
      </c>
      <c r="E56" s="57">
        <v>2200000</v>
      </c>
      <c r="F56" s="58">
        <f t="shared" si="7"/>
        <v>2200000</v>
      </c>
      <c r="G56" s="72"/>
      <c r="H56" s="28"/>
      <c r="I56" s="28"/>
      <c r="J56" s="28"/>
      <c r="K56" s="28"/>
      <c r="L56" s="28"/>
      <c r="M56" s="28"/>
      <c r="N56" s="28"/>
      <c r="O56" s="28"/>
    </row>
    <row r="57" spans="1:15" ht="18" customHeight="1">
      <c r="A57" s="62" t="s">
        <v>87</v>
      </c>
      <c r="B57" s="60" t="s">
        <v>88</v>
      </c>
      <c r="C57" s="21" t="s">
        <v>38</v>
      </c>
      <c r="D57" s="21">
        <v>4</v>
      </c>
      <c r="E57" s="57">
        <v>1000000</v>
      </c>
      <c r="F57" s="58">
        <f t="shared" si="7"/>
        <v>4000000</v>
      </c>
      <c r="G57" s="73"/>
      <c r="H57" s="28"/>
      <c r="I57" s="28"/>
      <c r="J57" s="28"/>
      <c r="K57" s="28"/>
      <c r="L57" s="28"/>
      <c r="M57" s="28"/>
      <c r="N57" s="28"/>
      <c r="O57" s="28"/>
    </row>
    <row r="58" spans="1:15" ht="15.75" customHeight="1">
      <c r="A58" s="50" t="s">
        <v>89</v>
      </c>
      <c r="B58" s="51" t="s">
        <v>90</v>
      </c>
      <c r="C58" s="52"/>
      <c r="D58" s="53"/>
      <c r="E58" s="59"/>
      <c r="F58" s="54"/>
      <c r="G58" s="71"/>
      <c r="H58" s="11"/>
      <c r="I58" s="11"/>
      <c r="J58" s="11"/>
      <c r="K58" s="11"/>
      <c r="L58" s="11"/>
      <c r="M58" s="11"/>
      <c r="N58" s="11"/>
      <c r="O58" s="11"/>
    </row>
    <row r="59" spans="1:15" ht="13">
      <c r="A59" s="55" t="s">
        <v>91</v>
      </c>
      <c r="B59" s="60" t="s">
        <v>92</v>
      </c>
      <c r="C59" s="21" t="s">
        <v>55</v>
      </c>
      <c r="D59" s="21">
        <v>1</v>
      </c>
      <c r="E59" s="57">
        <v>8000000</v>
      </c>
      <c r="F59" s="58">
        <f t="shared" ref="F59:F61" si="8">E59*D59</f>
        <v>8000000</v>
      </c>
      <c r="G59" s="74"/>
    </row>
    <row r="60" spans="1:15" ht="15.75" customHeight="1">
      <c r="A60" s="55" t="s">
        <v>93</v>
      </c>
      <c r="B60" s="60" t="s">
        <v>94</v>
      </c>
      <c r="C60" s="21" t="s">
        <v>55</v>
      </c>
      <c r="D60" s="21">
        <v>2</v>
      </c>
      <c r="E60" s="57">
        <v>4000000</v>
      </c>
      <c r="F60" s="58">
        <f t="shared" si="8"/>
        <v>8000000</v>
      </c>
      <c r="G60" s="75"/>
    </row>
    <row r="61" spans="1:15" ht="15.75" customHeight="1">
      <c r="A61" s="62" t="s">
        <v>95</v>
      </c>
      <c r="B61" s="60" t="s">
        <v>96</v>
      </c>
      <c r="C61" s="21" t="s">
        <v>55</v>
      </c>
      <c r="D61" s="21">
        <v>1</v>
      </c>
      <c r="E61" s="57">
        <v>6000000</v>
      </c>
      <c r="F61" s="58">
        <f t="shared" si="8"/>
        <v>6000000</v>
      </c>
      <c r="G61" s="75"/>
    </row>
    <row r="62" spans="1:15" ht="24.75" customHeight="1">
      <c r="A62" s="50" t="s">
        <v>97</v>
      </c>
      <c r="B62" s="51" t="s">
        <v>98</v>
      </c>
      <c r="C62" s="52"/>
      <c r="D62" s="53"/>
      <c r="E62" s="59"/>
      <c r="F62" s="54"/>
      <c r="G62" s="75"/>
    </row>
    <row r="63" spans="1:15" ht="15.75" customHeight="1">
      <c r="A63" s="55" t="s">
        <v>99</v>
      </c>
      <c r="B63" s="56" t="s">
        <v>100</v>
      </c>
      <c r="C63" s="21" t="s">
        <v>55</v>
      </c>
      <c r="D63" s="21">
        <v>1</v>
      </c>
      <c r="E63" s="57">
        <v>7000000</v>
      </c>
      <c r="F63" s="58">
        <f>E63*D63</f>
        <v>7000000</v>
      </c>
      <c r="G63" s="74"/>
    </row>
    <row r="64" spans="1:15" ht="15.75" customHeight="1">
      <c r="A64" s="50" t="s">
        <v>101</v>
      </c>
      <c r="B64" s="51" t="s">
        <v>102</v>
      </c>
      <c r="C64" s="52"/>
      <c r="D64" s="53"/>
      <c r="E64" s="59"/>
      <c r="F64" s="54"/>
    </row>
    <row r="65" spans="1:15" ht="39">
      <c r="A65" s="76" t="s">
        <v>103</v>
      </c>
      <c r="B65" s="77" t="s">
        <v>104</v>
      </c>
      <c r="C65" s="78" t="s">
        <v>55</v>
      </c>
      <c r="D65" s="78">
        <v>1</v>
      </c>
      <c r="E65" s="79">
        <v>15000000</v>
      </c>
      <c r="F65" s="80">
        <f t="shared" ref="F65:F70" si="9">E65*D65</f>
        <v>15000000</v>
      </c>
      <c r="H65" s="11"/>
      <c r="I65" s="11"/>
      <c r="J65" s="11"/>
      <c r="K65" s="11"/>
      <c r="L65" s="11"/>
      <c r="M65" s="11"/>
      <c r="N65" s="11"/>
      <c r="O65" s="11"/>
    </row>
    <row r="66" spans="1:15" ht="13">
      <c r="A66" s="76" t="s">
        <v>105</v>
      </c>
      <c r="B66" s="77" t="s">
        <v>106</v>
      </c>
      <c r="C66" s="78" t="s">
        <v>55</v>
      </c>
      <c r="D66" s="78">
        <v>1</v>
      </c>
      <c r="E66" s="79">
        <v>5000000</v>
      </c>
      <c r="F66" s="80">
        <f t="shared" si="9"/>
        <v>5000000</v>
      </c>
      <c r="G66" s="11"/>
      <c r="H66" s="11"/>
      <c r="I66" s="11"/>
      <c r="J66" s="11"/>
      <c r="K66" s="11"/>
      <c r="L66" s="11"/>
      <c r="M66" s="11"/>
      <c r="N66" s="11"/>
      <c r="O66" s="11"/>
    </row>
    <row r="67" spans="1:15" ht="15.75" customHeight="1">
      <c r="A67" s="76" t="s">
        <v>107</v>
      </c>
      <c r="B67" s="77" t="s">
        <v>108</v>
      </c>
      <c r="C67" s="78" t="s">
        <v>55</v>
      </c>
      <c r="D67" s="78">
        <v>1</v>
      </c>
      <c r="E67" s="79">
        <v>3000000</v>
      </c>
      <c r="F67" s="80">
        <f t="shared" si="9"/>
        <v>3000000</v>
      </c>
      <c r="G67" s="11"/>
      <c r="H67" s="11"/>
      <c r="I67" s="11"/>
      <c r="J67" s="11"/>
      <c r="K67" s="11"/>
      <c r="L67" s="11"/>
      <c r="M67" s="11"/>
      <c r="N67" s="11"/>
      <c r="O67" s="11"/>
    </row>
    <row r="68" spans="1:15" ht="39">
      <c r="A68" s="76" t="s">
        <v>109</v>
      </c>
      <c r="B68" s="77" t="s">
        <v>110</v>
      </c>
      <c r="C68" s="78" t="s">
        <v>55</v>
      </c>
      <c r="D68" s="78">
        <v>1</v>
      </c>
      <c r="E68" s="79">
        <v>7420229</v>
      </c>
      <c r="F68" s="80">
        <f t="shared" si="9"/>
        <v>7420229</v>
      </c>
      <c r="G68" s="11"/>
      <c r="H68" s="11"/>
      <c r="I68" s="11"/>
      <c r="J68" s="11"/>
      <c r="K68" s="11"/>
      <c r="L68" s="11"/>
      <c r="M68" s="11"/>
      <c r="N68" s="11"/>
      <c r="O68" s="11"/>
    </row>
    <row r="69" spans="1:15" ht="15.75" customHeight="1">
      <c r="A69" s="81" t="s">
        <v>111</v>
      </c>
      <c r="B69" s="77" t="s">
        <v>112</v>
      </c>
      <c r="C69" s="78" t="s">
        <v>55</v>
      </c>
      <c r="D69" s="78">
        <v>1</v>
      </c>
      <c r="E69" s="79">
        <v>4500000</v>
      </c>
      <c r="F69" s="80">
        <f t="shared" si="9"/>
        <v>4500000</v>
      </c>
      <c r="G69" s="11"/>
      <c r="H69" s="11"/>
      <c r="I69" s="11"/>
      <c r="J69" s="11"/>
      <c r="K69" s="11"/>
      <c r="L69" s="11"/>
      <c r="M69" s="11"/>
      <c r="N69" s="11"/>
      <c r="O69" s="11"/>
    </row>
    <row r="70" spans="1:15" ht="15.75" customHeight="1">
      <c r="A70" s="81" t="s">
        <v>113</v>
      </c>
      <c r="B70" s="77" t="s">
        <v>114</v>
      </c>
      <c r="C70" s="78" t="s">
        <v>47</v>
      </c>
      <c r="D70" s="78">
        <v>1</v>
      </c>
      <c r="E70" s="79">
        <v>600000</v>
      </c>
      <c r="F70" s="80">
        <f t="shared" si="9"/>
        <v>600000</v>
      </c>
      <c r="G70" s="11"/>
      <c r="H70" s="11"/>
      <c r="I70" s="11"/>
      <c r="J70" s="11"/>
      <c r="K70" s="11"/>
      <c r="L70" s="11"/>
      <c r="M70" s="11"/>
      <c r="N70" s="11"/>
      <c r="O70" s="11"/>
    </row>
    <row r="71" spans="1:15" ht="15.75" customHeight="1">
      <c r="A71" s="50" t="s">
        <v>115</v>
      </c>
      <c r="B71" s="82" t="s">
        <v>116</v>
      </c>
      <c r="C71" s="52"/>
      <c r="D71" s="53"/>
      <c r="E71" s="59"/>
      <c r="F71" s="54"/>
      <c r="G71" s="11"/>
      <c r="H71" s="11"/>
      <c r="I71" s="11"/>
      <c r="J71" s="11"/>
      <c r="K71" s="11"/>
      <c r="L71" s="11"/>
      <c r="M71" s="11"/>
      <c r="N71" s="11"/>
      <c r="O71" s="11"/>
    </row>
    <row r="72" spans="1:15" ht="15.75" customHeight="1">
      <c r="A72" s="55" t="s">
        <v>117</v>
      </c>
      <c r="B72" s="60" t="s">
        <v>118</v>
      </c>
      <c r="C72" s="21" t="s">
        <v>55</v>
      </c>
      <c r="D72" s="21">
        <v>1</v>
      </c>
      <c r="E72" s="57">
        <v>1800000</v>
      </c>
      <c r="F72" s="58">
        <f>E72*D72</f>
        <v>1800000</v>
      </c>
      <c r="G72" s="21"/>
      <c r="H72" s="11"/>
      <c r="I72" s="11"/>
      <c r="J72" s="11"/>
      <c r="K72" s="11"/>
      <c r="L72" s="11"/>
      <c r="M72" s="11"/>
      <c r="N72" s="11"/>
      <c r="O72" s="11"/>
    </row>
    <row r="73" spans="1:15" ht="15.75" customHeight="1">
      <c r="A73" s="50" t="s">
        <v>119</v>
      </c>
      <c r="B73" s="51" t="s">
        <v>120</v>
      </c>
      <c r="C73" s="52"/>
      <c r="D73" s="53"/>
      <c r="E73" s="83"/>
      <c r="F73" s="54"/>
      <c r="G73" s="11"/>
      <c r="H73" s="11"/>
      <c r="I73" s="11"/>
      <c r="J73" s="11"/>
      <c r="K73" s="11"/>
      <c r="L73" s="11"/>
      <c r="M73" s="11"/>
      <c r="N73" s="11"/>
      <c r="O73" s="11"/>
    </row>
    <row r="74" spans="1:15" ht="15.75" customHeight="1">
      <c r="A74" s="55" t="s">
        <v>121</v>
      </c>
      <c r="B74" s="56" t="s">
        <v>122</v>
      </c>
      <c r="C74" s="21" t="s">
        <v>55</v>
      </c>
      <c r="D74" s="21">
        <v>1</v>
      </c>
      <c r="E74" s="84">
        <v>5000000</v>
      </c>
      <c r="F74" s="58">
        <f>E74*D74</f>
        <v>5000000</v>
      </c>
      <c r="G74" s="11"/>
      <c r="H74" s="11"/>
      <c r="I74" s="11"/>
      <c r="J74" s="11"/>
      <c r="K74" s="11"/>
      <c r="L74" s="11"/>
      <c r="M74" s="11"/>
      <c r="N74" s="11"/>
      <c r="O74" s="11"/>
    </row>
    <row r="75" spans="1:15" ht="15.75" customHeight="1">
      <c r="A75" s="50" t="s">
        <v>123</v>
      </c>
      <c r="B75" s="51" t="s">
        <v>124</v>
      </c>
      <c r="C75" s="85"/>
      <c r="D75" s="85"/>
      <c r="E75" s="86"/>
      <c r="F75" s="87"/>
      <c r="G75" s="11"/>
      <c r="H75" s="11"/>
      <c r="I75" s="11"/>
      <c r="J75" s="11"/>
      <c r="K75" s="11"/>
      <c r="L75" s="11"/>
      <c r="M75" s="11"/>
      <c r="N75" s="11"/>
      <c r="O75" s="11"/>
    </row>
    <row r="76" spans="1:15" ht="15.75" customHeight="1">
      <c r="A76" s="55" t="s">
        <v>125</v>
      </c>
      <c r="B76" s="56" t="s">
        <v>126</v>
      </c>
      <c r="C76" s="11"/>
      <c r="D76" s="21">
        <v>1</v>
      </c>
      <c r="E76" s="84">
        <v>3500000</v>
      </c>
      <c r="F76" s="58">
        <f>E76*D76</f>
        <v>3500000</v>
      </c>
      <c r="G76" s="11"/>
      <c r="H76" s="11"/>
      <c r="I76" s="11"/>
      <c r="J76" s="11"/>
      <c r="K76" s="11"/>
      <c r="L76" s="11"/>
      <c r="M76" s="11"/>
      <c r="N76" s="11"/>
      <c r="O76" s="11"/>
    </row>
    <row r="77" spans="1:15" ht="33" customHeight="1">
      <c r="A77" s="50" t="s">
        <v>127</v>
      </c>
      <c r="B77" s="51" t="s">
        <v>67</v>
      </c>
      <c r="C77" s="85"/>
      <c r="D77" s="85"/>
      <c r="E77" s="86"/>
      <c r="F77" s="87"/>
      <c r="G77" s="11"/>
      <c r="H77" s="11"/>
      <c r="I77" s="11"/>
      <c r="J77" s="11"/>
      <c r="K77" s="11"/>
      <c r="L77" s="11"/>
      <c r="M77" s="11"/>
      <c r="N77" s="11"/>
      <c r="O77" s="11"/>
    </row>
    <row r="78" spans="1:15" ht="39" customHeight="1">
      <c r="A78" s="55" t="s">
        <v>128</v>
      </c>
      <c r="B78" s="60" t="s">
        <v>129</v>
      </c>
      <c r="C78" s="21" t="s">
        <v>55</v>
      </c>
      <c r="D78" s="21">
        <v>1</v>
      </c>
      <c r="E78" s="84">
        <v>17000000</v>
      </c>
      <c r="F78" s="58">
        <f t="shared" ref="F78:F82" si="10">E78*D78</f>
        <v>17000000</v>
      </c>
      <c r="G78" s="11"/>
      <c r="H78" s="11"/>
      <c r="I78" s="11"/>
      <c r="J78" s="11"/>
      <c r="K78" s="11"/>
      <c r="L78" s="11"/>
      <c r="M78" s="11"/>
      <c r="N78" s="11"/>
      <c r="O78" s="11"/>
    </row>
    <row r="79" spans="1:15" ht="28.5" customHeight="1">
      <c r="A79" s="55" t="s">
        <v>130</v>
      </c>
      <c r="B79" s="60" t="s">
        <v>131</v>
      </c>
      <c r="C79" s="21" t="s">
        <v>55</v>
      </c>
      <c r="D79" s="21">
        <v>1</v>
      </c>
      <c r="E79" s="84">
        <v>13600000</v>
      </c>
      <c r="F79" s="58">
        <f t="shared" si="10"/>
        <v>13600000</v>
      </c>
      <c r="G79" s="11"/>
      <c r="H79" s="11"/>
      <c r="I79" s="11"/>
      <c r="J79" s="11"/>
      <c r="K79" s="11"/>
      <c r="L79" s="11"/>
      <c r="M79" s="11"/>
      <c r="N79" s="11"/>
      <c r="O79" s="11"/>
    </row>
    <row r="80" spans="1:15" ht="16.5" customHeight="1">
      <c r="A80" s="55" t="s">
        <v>132</v>
      </c>
      <c r="B80" s="60" t="s">
        <v>133</v>
      </c>
      <c r="C80" s="21" t="s">
        <v>55</v>
      </c>
      <c r="D80" s="21">
        <v>1</v>
      </c>
      <c r="E80" s="84">
        <v>15360000</v>
      </c>
      <c r="F80" s="58">
        <f t="shared" si="10"/>
        <v>15360000</v>
      </c>
      <c r="G80" s="11"/>
      <c r="H80" s="11"/>
      <c r="I80" s="71"/>
      <c r="J80" s="11"/>
      <c r="K80" s="11"/>
      <c r="L80" s="11"/>
      <c r="M80" s="11"/>
      <c r="N80" s="11"/>
      <c r="O80" s="11"/>
    </row>
    <row r="81" spans="1:15" ht="13">
      <c r="A81" s="55" t="s">
        <v>134</v>
      </c>
      <c r="B81" s="56" t="s">
        <v>77</v>
      </c>
      <c r="C81" s="21" t="s">
        <v>55</v>
      </c>
      <c r="D81" s="21">
        <v>1</v>
      </c>
      <c r="E81" s="84">
        <v>400000</v>
      </c>
      <c r="F81" s="58">
        <f t="shared" si="10"/>
        <v>400000</v>
      </c>
      <c r="G81" s="11"/>
      <c r="H81" s="11"/>
      <c r="I81" s="11"/>
      <c r="J81" s="11"/>
      <c r="K81" s="11"/>
      <c r="L81" s="11"/>
      <c r="M81" s="11"/>
      <c r="N81" s="11"/>
      <c r="O81" s="11"/>
    </row>
    <row r="82" spans="1:15" ht="16.5" customHeight="1">
      <c r="A82" s="55" t="s">
        <v>135</v>
      </c>
      <c r="B82" s="56" t="s">
        <v>136</v>
      </c>
      <c r="C82" s="21" t="s">
        <v>55</v>
      </c>
      <c r="D82" s="21">
        <v>1</v>
      </c>
      <c r="E82" s="84">
        <v>350000</v>
      </c>
      <c r="F82" s="58">
        <f t="shared" si="10"/>
        <v>350000</v>
      </c>
      <c r="G82" s="11"/>
      <c r="H82" s="11"/>
      <c r="I82" s="11"/>
      <c r="J82" s="11"/>
      <c r="K82" s="11"/>
      <c r="L82" s="11"/>
      <c r="M82" s="11"/>
      <c r="N82" s="11"/>
      <c r="O82" s="11"/>
    </row>
    <row r="83" spans="1:15" ht="22.5" customHeight="1">
      <c r="A83" s="413" t="s">
        <v>137</v>
      </c>
      <c r="B83" s="401"/>
      <c r="C83" s="401"/>
      <c r="D83" s="401"/>
      <c r="E83" s="65">
        <f t="shared" ref="E83:F83" si="11">SUM(E53:E82)</f>
        <v>138730229</v>
      </c>
      <c r="F83" s="66">
        <f t="shared" si="11"/>
        <v>145730229</v>
      </c>
      <c r="G83" s="11"/>
      <c r="H83" s="11"/>
      <c r="I83" s="11"/>
      <c r="J83" s="11"/>
      <c r="K83" s="11"/>
      <c r="L83" s="11"/>
      <c r="M83" s="11"/>
      <c r="N83" s="11"/>
      <c r="O83" s="11"/>
    </row>
    <row r="84" spans="1:15" ht="15.75" customHeight="1">
      <c r="A84" s="10"/>
      <c r="B84" s="11"/>
      <c r="C84" s="11"/>
      <c r="D84" s="10"/>
      <c r="E84" s="12"/>
      <c r="F84" s="12"/>
      <c r="G84" s="11"/>
      <c r="H84" s="11"/>
      <c r="I84" s="11"/>
      <c r="J84" s="11"/>
      <c r="K84" s="11"/>
      <c r="L84" s="11"/>
      <c r="M84" s="11"/>
      <c r="N84" s="11"/>
      <c r="O84" s="11"/>
    </row>
    <row r="85" spans="1:15" ht="37.5" customHeight="1">
      <c r="A85" s="44">
        <v>4</v>
      </c>
      <c r="B85" s="45" t="s">
        <v>138</v>
      </c>
      <c r="C85" s="46" t="s">
        <v>22</v>
      </c>
      <c r="D85" s="47" t="s">
        <v>23</v>
      </c>
      <c r="E85" s="48" t="s">
        <v>24</v>
      </c>
      <c r="F85" s="49" t="s">
        <v>25</v>
      </c>
      <c r="G85" s="11"/>
      <c r="H85" s="11"/>
      <c r="I85" s="11"/>
      <c r="J85" s="11"/>
      <c r="K85" s="11"/>
      <c r="L85" s="11"/>
      <c r="M85" s="11"/>
      <c r="N85" s="11"/>
      <c r="O85" s="11"/>
    </row>
    <row r="86" spans="1:15" ht="15.75" customHeight="1">
      <c r="A86" s="50" t="s">
        <v>139</v>
      </c>
      <c r="B86" s="51" t="s">
        <v>52</v>
      </c>
      <c r="C86" s="52"/>
      <c r="D86" s="53"/>
      <c r="E86" s="83"/>
      <c r="F86" s="54"/>
      <c r="G86" s="11"/>
      <c r="H86" s="11"/>
      <c r="I86" s="11"/>
      <c r="J86" s="11"/>
      <c r="K86" s="11"/>
      <c r="L86" s="11"/>
      <c r="M86" s="11"/>
      <c r="N86" s="11"/>
      <c r="O86" s="11"/>
    </row>
    <row r="87" spans="1:15" ht="15.75" customHeight="1">
      <c r="A87" s="55" t="s">
        <v>140</v>
      </c>
      <c r="B87" s="60" t="s">
        <v>141</v>
      </c>
      <c r="C87" s="21" t="s">
        <v>55</v>
      </c>
      <c r="D87" s="21">
        <v>1</v>
      </c>
      <c r="E87" s="84">
        <v>3000000</v>
      </c>
      <c r="F87" s="58">
        <f>E87*D87</f>
        <v>3000000</v>
      </c>
      <c r="G87" s="11"/>
      <c r="H87" s="11"/>
      <c r="I87" s="11"/>
      <c r="J87" s="11"/>
      <c r="K87" s="11"/>
      <c r="L87" s="11"/>
      <c r="M87" s="11"/>
      <c r="N87" s="11"/>
      <c r="O87" s="11"/>
    </row>
    <row r="88" spans="1:15" ht="15.75" customHeight="1">
      <c r="A88" s="61" t="s">
        <v>142</v>
      </c>
      <c r="B88" s="82" t="s">
        <v>143</v>
      </c>
      <c r="C88" s="52"/>
      <c r="D88" s="53"/>
      <c r="E88" s="83"/>
      <c r="F88" s="54"/>
      <c r="G88" s="11"/>
      <c r="H88" s="11"/>
      <c r="I88" s="11"/>
      <c r="J88" s="11"/>
      <c r="K88" s="11"/>
      <c r="L88" s="11"/>
      <c r="M88" s="11"/>
      <c r="N88" s="11"/>
      <c r="O88" s="11"/>
    </row>
    <row r="89" spans="1:15" ht="15.75" customHeight="1">
      <c r="A89" s="62" t="s">
        <v>144</v>
      </c>
      <c r="B89" s="60" t="s">
        <v>59</v>
      </c>
      <c r="C89" s="21" t="s">
        <v>55</v>
      </c>
      <c r="D89" s="21">
        <v>1</v>
      </c>
      <c r="E89" s="84">
        <v>3000000</v>
      </c>
      <c r="F89" s="58">
        <f>E89*D89</f>
        <v>3000000</v>
      </c>
      <c r="G89" s="11"/>
      <c r="H89" s="11"/>
      <c r="I89" s="11"/>
      <c r="J89" s="11"/>
      <c r="K89" s="11"/>
      <c r="L89" s="11"/>
      <c r="M89" s="11"/>
      <c r="N89" s="11"/>
      <c r="O89" s="11"/>
    </row>
    <row r="90" spans="1:15" ht="15.75" customHeight="1">
      <c r="A90" s="61" t="s">
        <v>145</v>
      </c>
      <c r="B90" s="51" t="s">
        <v>146</v>
      </c>
      <c r="C90" s="52"/>
      <c r="D90" s="53"/>
      <c r="E90" s="83"/>
      <c r="F90" s="54"/>
      <c r="G90" s="11"/>
      <c r="H90" s="11"/>
      <c r="I90" s="11"/>
      <c r="J90" s="11"/>
      <c r="K90" s="11"/>
      <c r="L90" s="11"/>
      <c r="M90" s="11"/>
      <c r="N90" s="11"/>
      <c r="O90" s="11"/>
    </row>
    <row r="91" spans="1:15" ht="15.75" customHeight="1">
      <c r="A91" s="62" t="s">
        <v>147</v>
      </c>
      <c r="B91" s="56" t="s">
        <v>148</v>
      </c>
      <c r="C91" s="21" t="s">
        <v>55</v>
      </c>
      <c r="D91" s="21">
        <v>1</v>
      </c>
      <c r="E91" s="84">
        <v>9000000</v>
      </c>
      <c r="F91" s="58">
        <f t="shared" ref="F91:F94" si="12">E91*D91</f>
        <v>9000000</v>
      </c>
      <c r="G91" s="21"/>
      <c r="H91" s="11"/>
      <c r="I91" s="11"/>
      <c r="J91" s="11"/>
      <c r="K91" s="11"/>
      <c r="L91" s="11"/>
      <c r="M91" s="11"/>
      <c r="N91" s="11"/>
      <c r="O91" s="11"/>
    </row>
    <row r="92" spans="1:15" ht="26">
      <c r="A92" s="62" t="s">
        <v>149</v>
      </c>
      <c r="B92" s="60" t="s">
        <v>150</v>
      </c>
      <c r="C92" s="21" t="s">
        <v>55</v>
      </c>
      <c r="D92" s="21">
        <v>1</v>
      </c>
      <c r="E92" s="84">
        <v>7000000</v>
      </c>
      <c r="F92" s="58">
        <f t="shared" si="12"/>
        <v>7000000</v>
      </c>
      <c r="G92" s="21"/>
      <c r="H92" s="11"/>
      <c r="I92" s="11"/>
      <c r="J92" s="11"/>
      <c r="K92" s="11"/>
      <c r="L92" s="11"/>
      <c r="M92" s="11"/>
      <c r="N92" s="11"/>
      <c r="O92" s="11"/>
    </row>
    <row r="93" spans="1:15" ht="15.75" customHeight="1">
      <c r="A93" s="62" t="s">
        <v>151</v>
      </c>
      <c r="B93" s="60" t="s">
        <v>152</v>
      </c>
      <c r="C93" s="21" t="s">
        <v>55</v>
      </c>
      <c r="D93" s="21">
        <v>1</v>
      </c>
      <c r="E93" s="84">
        <v>4000000</v>
      </c>
      <c r="F93" s="58">
        <f t="shared" si="12"/>
        <v>4000000</v>
      </c>
      <c r="G93" s="21"/>
      <c r="H93" s="11"/>
      <c r="I93" s="11"/>
      <c r="J93" s="11"/>
      <c r="K93" s="11"/>
      <c r="L93" s="11"/>
      <c r="M93" s="11"/>
      <c r="N93" s="11"/>
      <c r="O93" s="11"/>
    </row>
    <row r="94" spans="1:15" ht="15.75" customHeight="1">
      <c r="A94" s="81" t="s">
        <v>153</v>
      </c>
      <c r="B94" s="88" t="s">
        <v>154</v>
      </c>
      <c r="C94" s="78" t="s">
        <v>55</v>
      </c>
      <c r="D94" s="78">
        <v>1</v>
      </c>
      <c r="E94" s="89">
        <v>10000000</v>
      </c>
      <c r="F94" s="80">
        <f t="shared" si="12"/>
        <v>10000000</v>
      </c>
      <c r="G94" s="11"/>
      <c r="H94" s="11"/>
      <c r="I94" s="11"/>
      <c r="J94" s="11"/>
      <c r="K94" s="11"/>
      <c r="L94" s="11"/>
      <c r="M94" s="11"/>
      <c r="N94" s="11"/>
      <c r="O94" s="11"/>
    </row>
    <row r="95" spans="1:15" ht="15.75" customHeight="1">
      <c r="A95" s="61" t="s">
        <v>155</v>
      </c>
      <c r="B95" s="51" t="s">
        <v>156</v>
      </c>
      <c r="C95" s="85"/>
      <c r="D95" s="85"/>
      <c r="E95" s="86"/>
      <c r="F95" s="87"/>
      <c r="G95" s="11"/>
      <c r="H95" s="11"/>
      <c r="I95" s="11"/>
      <c r="J95" s="11"/>
      <c r="K95" s="11"/>
      <c r="L95" s="11"/>
      <c r="M95" s="11"/>
      <c r="N95" s="11"/>
      <c r="O95" s="11"/>
    </row>
    <row r="96" spans="1:15" ht="15.75" customHeight="1">
      <c r="A96" s="62" t="s">
        <v>157</v>
      </c>
      <c r="B96" s="56" t="s">
        <v>158</v>
      </c>
      <c r="C96" s="21" t="s">
        <v>55</v>
      </c>
      <c r="D96" s="21">
        <v>1</v>
      </c>
      <c r="E96" s="84">
        <v>6500000</v>
      </c>
      <c r="F96" s="58">
        <f t="shared" ref="F96:F98" si="13">E96*D96</f>
        <v>6500000</v>
      </c>
      <c r="G96" s="21"/>
      <c r="H96" s="11"/>
      <c r="I96" s="11"/>
      <c r="J96" s="11"/>
      <c r="K96" s="11"/>
      <c r="L96" s="11"/>
      <c r="M96" s="11"/>
      <c r="N96" s="11"/>
      <c r="O96" s="11"/>
    </row>
    <row r="97" spans="1:15" ht="15.75" customHeight="1">
      <c r="A97" s="62" t="s">
        <v>159</v>
      </c>
      <c r="B97" s="60" t="s">
        <v>160</v>
      </c>
      <c r="C97" s="21" t="s">
        <v>30</v>
      </c>
      <c r="D97" s="21">
        <v>1</v>
      </c>
      <c r="E97" s="84">
        <v>3500000</v>
      </c>
      <c r="F97" s="58">
        <f t="shared" si="13"/>
        <v>3500000</v>
      </c>
      <c r="G97" s="11"/>
      <c r="H97" s="11"/>
      <c r="I97" s="11"/>
      <c r="J97" s="11"/>
      <c r="K97" s="11"/>
      <c r="L97" s="11"/>
      <c r="M97" s="11"/>
      <c r="N97" s="11"/>
      <c r="O97" s="11"/>
    </row>
    <row r="98" spans="1:15" ht="15.75" customHeight="1">
      <c r="A98" s="62" t="s">
        <v>161</v>
      </c>
      <c r="B98" s="56" t="s">
        <v>162</v>
      </c>
      <c r="C98" s="21" t="s">
        <v>163</v>
      </c>
      <c r="D98" s="21">
        <v>4</v>
      </c>
      <c r="E98" s="84">
        <v>780000</v>
      </c>
      <c r="F98" s="58">
        <f t="shared" si="13"/>
        <v>3120000</v>
      </c>
      <c r="G98" s="11"/>
      <c r="H98" s="11"/>
      <c r="I98" s="11"/>
      <c r="J98" s="11"/>
      <c r="K98" s="11"/>
      <c r="L98" s="11"/>
      <c r="M98" s="11"/>
      <c r="N98" s="11"/>
      <c r="O98" s="11"/>
    </row>
    <row r="99" spans="1:15" ht="15.75" customHeight="1">
      <c r="A99" s="61" t="s">
        <v>164</v>
      </c>
      <c r="B99" s="51" t="s">
        <v>165</v>
      </c>
      <c r="C99" s="52"/>
      <c r="D99" s="52"/>
      <c r="E99" s="83"/>
      <c r="F99" s="54"/>
      <c r="G99" s="11"/>
      <c r="H99" s="11"/>
      <c r="I99" s="11"/>
      <c r="J99" s="11"/>
      <c r="K99" s="11"/>
      <c r="L99" s="11"/>
      <c r="M99" s="11"/>
      <c r="N99" s="11"/>
      <c r="O99" s="11"/>
    </row>
    <row r="100" spans="1:15" ht="15.75" customHeight="1">
      <c r="A100" s="62" t="s">
        <v>166</v>
      </c>
      <c r="B100" s="60" t="s">
        <v>167</v>
      </c>
      <c r="C100" s="21" t="s">
        <v>55</v>
      </c>
      <c r="D100" s="21">
        <v>1</v>
      </c>
      <c r="E100" s="84">
        <v>7000000</v>
      </c>
      <c r="F100" s="58">
        <f>E100*D100</f>
        <v>7000000</v>
      </c>
      <c r="G100" s="21"/>
      <c r="H100" s="11"/>
      <c r="I100" s="11"/>
      <c r="J100" s="11"/>
      <c r="K100" s="11"/>
      <c r="L100" s="11"/>
      <c r="M100" s="11"/>
      <c r="N100" s="11"/>
      <c r="O100" s="11"/>
    </row>
    <row r="101" spans="1:15" ht="15.75" customHeight="1">
      <c r="A101" s="90" t="s">
        <v>168</v>
      </c>
      <c r="B101" s="91" t="s">
        <v>169</v>
      </c>
      <c r="C101" s="52"/>
      <c r="D101" s="52"/>
      <c r="E101" s="83"/>
      <c r="F101" s="54"/>
      <c r="G101" s="11"/>
      <c r="H101" s="11"/>
      <c r="I101" s="11"/>
      <c r="J101" s="11"/>
      <c r="K101" s="11"/>
      <c r="L101" s="11"/>
      <c r="M101" s="11"/>
      <c r="N101" s="11"/>
      <c r="O101" s="11"/>
    </row>
    <row r="102" spans="1:15" ht="15.75" customHeight="1">
      <c r="A102" s="92" t="s">
        <v>170</v>
      </c>
      <c r="B102" s="60" t="s">
        <v>171</v>
      </c>
      <c r="C102" s="21" t="s">
        <v>55</v>
      </c>
      <c r="D102" s="21">
        <v>1</v>
      </c>
      <c r="E102" s="84">
        <v>9000000</v>
      </c>
      <c r="F102" s="58">
        <f t="shared" ref="F102:F104" si="14">E102*D102</f>
        <v>9000000</v>
      </c>
      <c r="G102" s="11"/>
      <c r="H102" s="11"/>
      <c r="I102" s="11"/>
      <c r="J102" s="11"/>
      <c r="K102" s="11"/>
      <c r="L102" s="11"/>
      <c r="M102" s="11"/>
      <c r="N102" s="11"/>
      <c r="O102" s="11"/>
    </row>
    <row r="103" spans="1:15" ht="15.75" customHeight="1">
      <c r="A103" s="92" t="s">
        <v>172</v>
      </c>
      <c r="B103" s="56" t="s">
        <v>173</v>
      </c>
      <c r="C103" s="21" t="s">
        <v>55</v>
      </c>
      <c r="D103" s="21">
        <v>1</v>
      </c>
      <c r="E103" s="84">
        <v>5000000</v>
      </c>
      <c r="F103" s="58">
        <f t="shared" si="14"/>
        <v>5000000</v>
      </c>
      <c r="G103" s="11"/>
      <c r="H103" s="11"/>
      <c r="I103" s="11"/>
      <c r="J103" s="11"/>
      <c r="K103" s="11"/>
      <c r="L103" s="11"/>
      <c r="M103" s="11"/>
      <c r="N103" s="11"/>
      <c r="O103" s="11"/>
    </row>
    <row r="104" spans="1:15" ht="15.75" customHeight="1">
      <c r="A104" s="92" t="s">
        <v>174</v>
      </c>
      <c r="B104" s="60" t="s">
        <v>175</v>
      </c>
      <c r="C104" s="21" t="s">
        <v>47</v>
      </c>
      <c r="D104" s="21">
        <v>1</v>
      </c>
      <c r="E104" s="84">
        <v>400000</v>
      </c>
      <c r="F104" s="58">
        <f t="shared" si="14"/>
        <v>400000</v>
      </c>
      <c r="G104" s="11"/>
      <c r="H104" s="11"/>
      <c r="I104" s="11"/>
      <c r="J104" s="11"/>
      <c r="K104" s="11"/>
      <c r="L104" s="11"/>
      <c r="M104" s="11"/>
      <c r="N104" s="11"/>
      <c r="O104" s="11"/>
    </row>
    <row r="105" spans="1:15" ht="15.75" customHeight="1">
      <c r="A105" s="93" t="s">
        <v>164</v>
      </c>
      <c r="B105" s="51" t="s">
        <v>176</v>
      </c>
      <c r="C105" s="52"/>
      <c r="D105" s="52"/>
      <c r="E105" s="83"/>
      <c r="F105" s="54"/>
      <c r="G105" s="11"/>
      <c r="H105" s="11"/>
      <c r="I105" s="11"/>
      <c r="J105" s="11"/>
      <c r="K105" s="11"/>
      <c r="L105" s="11"/>
      <c r="M105" s="11"/>
      <c r="N105" s="11"/>
      <c r="O105" s="11"/>
    </row>
    <row r="106" spans="1:15" ht="15.75" customHeight="1">
      <c r="A106" s="94" t="s">
        <v>166</v>
      </c>
      <c r="B106" s="95" t="s">
        <v>177</v>
      </c>
      <c r="C106" s="96" t="s">
        <v>47</v>
      </c>
      <c r="D106" s="96">
        <v>2</v>
      </c>
      <c r="E106" s="97">
        <v>600000</v>
      </c>
      <c r="F106" s="98">
        <f>E106*D106</f>
        <v>1200000</v>
      </c>
      <c r="G106" s="11"/>
      <c r="H106" s="11"/>
      <c r="I106" s="11"/>
      <c r="J106" s="11"/>
      <c r="K106" s="11"/>
      <c r="L106" s="11"/>
      <c r="M106" s="11"/>
      <c r="N106" s="11"/>
      <c r="O106" s="11"/>
    </row>
    <row r="107" spans="1:15" ht="22.5" customHeight="1">
      <c r="A107" s="415" t="s">
        <v>178</v>
      </c>
      <c r="B107" s="411"/>
      <c r="C107" s="411"/>
      <c r="D107" s="411"/>
      <c r="E107" s="65">
        <f>SUM(E90:E106)</f>
        <v>62780000</v>
      </c>
      <c r="F107" s="66">
        <f>SUM(F87:F106)</f>
        <v>71720000</v>
      </c>
      <c r="G107" s="11"/>
      <c r="H107" s="11"/>
      <c r="I107" s="11"/>
      <c r="J107" s="11"/>
      <c r="K107" s="11"/>
      <c r="L107" s="11"/>
      <c r="M107" s="11"/>
      <c r="N107" s="11"/>
      <c r="O107" s="11"/>
    </row>
    <row r="108" spans="1:15" ht="15.75" customHeight="1">
      <c r="A108" s="10"/>
      <c r="B108" s="11"/>
      <c r="C108" s="11"/>
      <c r="D108" s="10"/>
      <c r="E108" s="12"/>
      <c r="F108" s="12"/>
      <c r="G108" s="11"/>
      <c r="H108" s="11"/>
      <c r="I108" s="11"/>
      <c r="J108" s="11"/>
      <c r="K108" s="11"/>
      <c r="L108" s="11"/>
      <c r="M108" s="11"/>
      <c r="N108" s="11"/>
      <c r="O108" s="11"/>
    </row>
    <row r="109" spans="1:15" ht="15.75" customHeight="1">
      <c r="A109" s="11"/>
      <c r="B109" s="11"/>
      <c r="C109" s="11"/>
      <c r="D109" s="10"/>
      <c r="E109" s="12"/>
      <c r="F109" s="12"/>
      <c r="G109" s="11"/>
      <c r="H109" s="11"/>
      <c r="I109" s="11"/>
      <c r="J109" s="11"/>
      <c r="K109" s="11"/>
      <c r="L109" s="11"/>
      <c r="M109" s="11"/>
      <c r="N109" s="11"/>
      <c r="O109" s="11"/>
    </row>
    <row r="110" spans="1:15" ht="15.75" customHeight="1">
      <c r="G110" s="11"/>
      <c r="H110" s="11"/>
      <c r="I110" s="11"/>
      <c r="J110" s="11"/>
      <c r="K110" s="11"/>
      <c r="L110" s="11"/>
      <c r="M110" s="11"/>
      <c r="N110" s="11"/>
      <c r="O110" s="11"/>
    </row>
    <row r="111" spans="1:15" ht="15.75" customHeight="1">
      <c r="A111" s="10"/>
      <c r="B111" s="99"/>
      <c r="C111" s="11"/>
      <c r="D111" s="10"/>
      <c r="E111" s="100"/>
      <c r="F111" s="12"/>
      <c r="G111" s="11"/>
      <c r="H111" s="11"/>
      <c r="I111" s="11"/>
      <c r="J111" s="11"/>
      <c r="K111" s="11"/>
      <c r="L111" s="11"/>
      <c r="M111" s="11"/>
      <c r="N111" s="11"/>
      <c r="O111" s="11"/>
    </row>
    <row r="112" spans="1:15" ht="15.75" customHeight="1">
      <c r="A112" s="10"/>
      <c r="B112" s="11"/>
      <c r="C112" s="11"/>
      <c r="D112" s="10"/>
      <c r="E112" s="12"/>
      <c r="F112" s="12"/>
      <c r="G112" s="11"/>
      <c r="H112" s="11"/>
      <c r="I112" s="11"/>
      <c r="J112" s="11"/>
      <c r="K112" s="11"/>
      <c r="L112" s="11"/>
      <c r="M112" s="11"/>
      <c r="N112" s="11"/>
      <c r="O112" s="11"/>
    </row>
    <row r="113" spans="1:15" ht="15.75" customHeight="1">
      <c r="A113" s="10"/>
      <c r="B113" s="11"/>
      <c r="C113" s="11"/>
      <c r="D113" s="10"/>
      <c r="E113" s="12"/>
      <c r="F113" s="12"/>
      <c r="G113" s="11"/>
      <c r="H113" s="11"/>
      <c r="I113" s="11"/>
      <c r="J113" s="11"/>
      <c r="K113" s="11"/>
      <c r="L113" s="11"/>
      <c r="M113" s="11"/>
      <c r="N113" s="11"/>
      <c r="O113" s="11"/>
    </row>
    <row r="114" spans="1:15" ht="15.75" customHeight="1"/>
    <row r="115" spans="1:15" ht="15.75" customHeight="1"/>
    <row r="116" spans="1:15" ht="15.75" customHeight="1"/>
    <row r="117" spans="1:15" ht="15.75" customHeight="1"/>
    <row r="118" spans="1:15" ht="15.75" customHeight="1">
      <c r="A118" s="10"/>
      <c r="B118" s="11"/>
      <c r="C118" s="11"/>
      <c r="D118" s="10"/>
      <c r="E118" s="12"/>
      <c r="F118" s="12"/>
      <c r="G118" s="11"/>
      <c r="H118" s="11"/>
      <c r="I118" s="11"/>
      <c r="J118" s="11"/>
      <c r="K118" s="11"/>
      <c r="L118" s="11"/>
      <c r="M118" s="11"/>
      <c r="N118" s="11"/>
      <c r="O118" s="11"/>
    </row>
    <row r="119" spans="1:15" ht="15.75" customHeight="1">
      <c r="A119" s="10"/>
      <c r="B119" s="11"/>
      <c r="C119" s="11"/>
      <c r="D119" s="10"/>
      <c r="E119" s="12"/>
      <c r="F119" s="12"/>
      <c r="G119" s="11"/>
      <c r="H119" s="11"/>
      <c r="I119" s="11"/>
      <c r="J119" s="11"/>
      <c r="K119" s="11"/>
      <c r="L119" s="11"/>
      <c r="M119" s="11"/>
      <c r="N119" s="11"/>
      <c r="O119" s="11"/>
    </row>
    <row r="120" spans="1:15" ht="15.75" customHeight="1">
      <c r="A120" s="10"/>
      <c r="B120" s="11"/>
      <c r="C120" s="11"/>
      <c r="D120" s="10"/>
      <c r="E120" s="12"/>
      <c r="F120" s="12"/>
      <c r="G120" s="11"/>
      <c r="H120" s="11"/>
      <c r="I120" s="11"/>
      <c r="J120" s="11"/>
      <c r="K120" s="11"/>
      <c r="L120" s="11"/>
      <c r="M120" s="11"/>
      <c r="N120" s="11"/>
      <c r="O120" s="11"/>
    </row>
    <row r="121" spans="1:15" ht="15.75" customHeight="1">
      <c r="A121" s="10"/>
      <c r="B121" s="11"/>
      <c r="C121" s="11"/>
      <c r="D121" s="10"/>
      <c r="E121" s="12"/>
      <c r="F121" s="12"/>
      <c r="G121" s="11"/>
      <c r="H121" s="11"/>
      <c r="I121" s="11"/>
      <c r="J121" s="11"/>
      <c r="K121" s="11"/>
      <c r="L121" s="11"/>
      <c r="M121" s="11"/>
      <c r="N121" s="11"/>
      <c r="O121" s="11"/>
    </row>
    <row r="122" spans="1:15" ht="15.75" customHeight="1">
      <c r="A122" s="10"/>
      <c r="B122" s="11"/>
      <c r="C122" s="11"/>
      <c r="D122" s="10"/>
      <c r="E122" s="12"/>
      <c r="F122" s="12"/>
      <c r="G122" s="11"/>
      <c r="H122" s="11"/>
      <c r="I122" s="11"/>
      <c r="J122" s="11"/>
      <c r="K122" s="11"/>
      <c r="L122" s="11"/>
      <c r="M122" s="11"/>
      <c r="N122" s="11"/>
      <c r="O122" s="11"/>
    </row>
    <row r="123" spans="1:15" ht="15.75" customHeight="1">
      <c r="A123" s="10"/>
      <c r="B123" s="11"/>
      <c r="C123" s="11"/>
      <c r="D123" s="10"/>
      <c r="E123" s="12"/>
      <c r="F123" s="12"/>
      <c r="G123" s="11"/>
      <c r="H123" s="11"/>
      <c r="I123" s="11"/>
      <c r="J123" s="11"/>
      <c r="K123" s="11"/>
      <c r="L123" s="11"/>
      <c r="M123" s="11"/>
      <c r="N123" s="11"/>
      <c r="O123" s="11"/>
    </row>
    <row r="124" spans="1:15" ht="15.75" customHeight="1">
      <c r="A124" s="10"/>
      <c r="B124" s="11"/>
      <c r="C124" s="11"/>
      <c r="D124" s="10"/>
      <c r="E124" s="12"/>
      <c r="F124" s="12"/>
      <c r="G124" s="11"/>
      <c r="H124" s="11"/>
      <c r="I124" s="11"/>
      <c r="J124" s="11"/>
      <c r="K124" s="11"/>
      <c r="L124" s="11"/>
      <c r="M124" s="11"/>
      <c r="N124" s="11"/>
      <c r="O124" s="11"/>
    </row>
    <row r="125" spans="1:15" ht="15.75" customHeight="1">
      <c r="A125" s="10"/>
      <c r="B125" s="11"/>
      <c r="C125" s="11"/>
      <c r="D125" s="10"/>
      <c r="E125" s="12"/>
      <c r="F125" s="12"/>
      <c r="G125" s="11"/>
      <c r="H125" s="11"/>
      <c r="I125" s="11"/>
      <c r="J125" s="11"/>
      <c r="K125" s="11"/>
      <c r="L125" s="11"/>
      <c r="M125" s="11"/>
      <c r="N125" s="11"/>
      <c r="O125" s="11"/>
    </row>
    <row r="126" spans="1:15" ht="15.75" customHeight="1">
      <c r="A126" s="10"/>
      <c r="B126" s="11"/>
      <c r="C126" s="11"/>
      <c r="D126" s="10"/>
      <c r="E126" s="12"/>
      <c r="F126" s="12"/>
      <c r="G126" s="11"/>
      <c r="H126" s="11"/>
      <c r="I126" s="11"/>
      <c r="J126" s="11"/>
      <c r="K126" s="11"/>
      <c r="L126" s="11"/>
      <c r="M126" s="11"/>
      <c r="N126" s="11"/>
      <c r="O126" s="11"/>
    </row>
    <row r="127" spans="1:15" ht="15.75" customHeight="1">
      <c r="A127" s="10"/>
      <c r="B127" s="11"/>
      <c r="C127" s="11"/>
      <c r="D127" s="10"/>
      <c r="E127" s="12"/>
      <c r="F127" s="12"/>
      <c r="G127" s="11"/>
      <c r="H127" s="11"/>
      <c r="I127" s="11"/>
      <c r="J127" s="11"/>
      <c r="K127" s="11"/>
      <c r="L127" s="11"/>
      <c r="M127" s="11"/>
      <c r="N127" s="11"/>
      <c r="O127" s="11"/>
    </row>
    <row r="128" spans="1:15" ht="15.75" customHeight="1">
      <c r="A128" s="10"/>
      <c r="B128" s="11"/>
      <c r="C128" s="11"/>
      <c r="D128" s="10"/>
      <c r="E128" s="12"/>
      <c r="F128" s="12"/>
      <c r="G128" s="11"/>
      <c r="H128" s="11"/>
      <c r="I128" s="11"/>
      <c r="J128" s="11"/>
      <c r="K128" s="11"/>
      <c r="L128" s="11"/>
      <c r="M128" s="11"/>
      <c r="N128" s="11"/>
      <c r="O128" s="11"/>
    </row>
    <row r="129" spans="1:15" ht="15.75" customHeight="1">
      <c r="A129" s="10"/>
      <c r="B129" s="11"/>
      <c r="C129" s="11"/>
      <c r="D129" s="10"/>
      <c r="E129" s="12"/>
      <c r="F129" s="12"/>
      <c r="G129" s="11"/>
      <c r="H129" s="11"/>
      <c r="I129" s="11"/>
      <c r="J129" s="11"/>
      <c r="K129" s="11"/>
      <c r="L129" s="11"/>
      <c r="M129" s="11"/>
      <c r="N129" s="11"/>
      <c r="O129" s="11"/>
    </row>
    <row r="130" spans="1:15" ht="15.75" customHeight="1">
      <c r="A130" s="10"/>
      <c r="B130" s="11"/>
      <c r="C130" s="11"/>
      <c r="D130" s="10"/>
      <c r="E130" s="12"/>
      <c r="F130" s="12"/>
      <c r="G130" s="11"/>
      <c r="H130" s="11"/>
      <c r="I130" s="11"/>
      <c r="J130" s="11"/>
      <c r="K130" s="11"/>
      <c r="L130" s="11"/>
      <c r="M130" s="11"/>
      <c r="N130" s="11"/>
      <c r="O130" s="11"/>
    </row>
    <row r="131" spans="1:15" ht="15.75" customHeight="1">
      <c r="A131" s="10"/>
      <c r="B131" s="11"/>
      <c r="C131" s="11"/>
      <c r="D131" s="10"/>
      <c r="E131" s="12"/>
      <c r="F131" s="12"/>
      <c r="G131" s="11"/>
      <c r="H131" s="11"/>
      <c r="I131" s="11"/>
      <c r="J131" s="11"/>
      <c r="K131" s="11"/>
      <c r="L131" s="11"/>
      <c r="M131" s="11"/>
      <c r="N131" s="11"/>
      <c r="O131" s="11"/>
    </row>
    <row r="132" spans="1:15" ht="15.75" customHeight="1">
      <c r="A132" s="10"/>
      <c r="B132" s="11"/>
      <c r="C132" s="11"/>
      <c r="D132" s="10"/>
      <c r="E132" s="12"/>
      <c r="F132" s="12"/>
      <c r="G132" s="11"/>
      <c r="H132" s="11"/>
      <c r="I132" s="11"/>
      <c r="J132" s="11"/>
      <c r="K132" s="11"/>
      <c r="L132" s="11"/>
      <c r="M132" s="11"/>
      <c r="N132" s="11"/>
      <c r="O132" s="11"/>
    </row>
    <row r="133" spans="1:15" ht="15.75" customHeight="1">
      <c r="A133" s="10"/>
      <c r="B133" s="11"/>
      <c r="C133" s="11"/>
      <c r="D133" s="10"/>
      <c r="E133" s="12"/>
      <c r="F133" s="12"/>
      <c r="G133" s="11"/>
      <c r="H133" s="11"/>
      <c r="I133" s="11"/>
      <c r="J133" s="11"/>
      <c r="K133" s="11"/>
      <c r="L133" s="11"/>
      <c r="M133" s="11"/>
      <c r="N133" s="11"/>
      <c r="O133" s="11"/>
    </row>
    <row r="134" spans="1:15" ht="15.75" customHeight="1">
      <c r="A134" s="10"/>
      <c r="B134" s="11"/>
      <c r="C134" s="11"/>
      <c r="D134" s="10"/>
      <c r="E134" s="12"/>
      <c r="F134" s="12"/>
      <c r="G134" s="11"/>
      <c r="H134" s="11"/>
      <c r="I134" s="11"/>
      <c r="J134" s="11"/>
      <c r="K134" s="11"/>
      <c r="L134" s="11"/>
      <c r="M134" s="11"/>
      <c r="N134" s="11"/>
      <c r="O134" s="11"/>
    </row>
    <row r="135" spans="1:15" ht="15.75" customHeight="1">
      <c r="A135" s="10"/>
      <c r="B135" s="11"/>
      <c r="C135" s="11"/>
      <c r="D135" s="10"/>
      <c r="E135" s="12"/>
      <c r="F135" s="12"/>
      <c r="G135" s="11"/>
      <c r="H135" s="11"/>
      <c r="I135" s="11"/>
      <c r="J135" s="11"/>
      <c r="K135" s="11"/>
      <c r="L135" s="11"/>
      <c r="M135" s="11"/>
      <c r="N135" s="11"/>
      <c r="O135" s="11"/>
    </row>
    <row r="136" spans="1:15" ht="15.75" customHeight="1">
      <c r="A136" s="10"/>
      <c r="B136" s="11"/>
      <c r="C136" s="11"/>
      <c r="D136" s="10"/>
      <c r="E136" s="12"/>
      <c r="F136" s="12"/>
      <c r="G136" s="11"/>
      <c r="H136" s="11"/>
      <c r="I136" s="11"/>
      <c r="J136" s="11"/>
      <c r="K136" s="11"/>
      <c r="L136" s="11"/>
      <c r="M136" s="11"/>
      <c r="N136" s="11"/>
      <c r="O136" s="11"/>
    </row>
    <row r="137" spans="1:15" ht="15.75" customHeight="1">
      <c r="A137" s="10"/>
      <c r="B137" s="11"/>
      <c r="C137" s="11"/>
      <c r="D137" s="10"/>
      <c r="E137" s="12"/>
      <c r="F137" s="12"/>
      <c r="G137" s="11"/>
      <c r="H137" s="11"/>
      <c r="I137" s="11"/>
      <c r="J137" s="11"/>
      <c r="K137" s="11"/>
      <c r="L137" s="11"/>
      <c r="M137" s="11"/>
      <c r="N137" s="11"/>
      <c r="O137" s="11"/>
    </row>
    <row r="138" spans="1:15" ht="15.75" customHeight="1">
      <c r="A138" s="10"/>
      <c r="B138" s="11"/>
      <c r="C138" s="11"/>
      <c r="D138" s="10"/>
      <c r="E138" s="12"/>
      <c r="F138" s="12"/>
      <c r="G138" s="11"/>
      <c r="H138" s="11"/>
      <c r="I138" s="11"/>
      <c r="J138" s="11"/>
      <c r="K138" s="11"/>
      <c r="L138" s="11"/>
      <c r="M138" s="11"/>
      <c r="N138" s="11"/>
      <c r="O138" s="11"/>
    </row>
    <row r="139" spans="1:15" ht="15.75" customHeight="1">
      <c r="A139" s="10"/>
      <c r="B139" s="11"/>
      <c r="C139" s="11"/>
      <c r="D139" s="10"/>
      <c r="E139" s="12"/>
      <c r="F139" s="12"/>
      <c r="G139" s="11"/>
      <c r="H139" s="11"/>
      <c r="I139" s="11"/>
      <c r="J139" s="11"/>
      <c r="K139" s="11"/>
      <c r="L139" s="11"/>
      <c r="M139" s="11"/>
      <c r="N139" s="11"/>
      <c r="O139" s="11"/>
    </row>
    <row r="140" spans="1:15" ht="15.75" customHeight="1">
      <c r="A140" s="10"/>
      <c r="B140" s="11"/>
      <c r="C140" s="11"/>
      <c r="D140" s="10"/>
      <c r="E140" s="12"/>
      <c r="F140" s="12"/>
      <c r="G140" s="11"/>
      <c r="H140" s="11"/>
      <c r="I140" s="11"/>
      <c r="J140" s="11"/>
      <c r="K140" s="11"/>
      <c r="L140" s="11"/>
      <c r="M140" s="11"/>
      <c r="N140" s="11"/>
      <c r="O140" s="11"/>
    </row>
    <row r="141" spans="1:15" ht="15.75" customHeight="1">
      <c r="A141" s="10"/>
      <c r="B141" s="11"/>
      <c r="C141" s="11"/>
      <c r="D141" s="10"/>
      <c r="E141" s="12"/>
      <c r="F141" s="12"/>
      <c r="G141" s="11"/>
      <c r="H141" s="11"/>
      <c r="I141" s="11"/>
      <c r="J141" s="11"/>
      <c r="K141" s="11"/>
      <c r="L141" s="11"/>
      <c r="M141" s="11"/>
      <c r="N141" s="11"/>
      <c r="O141" s="11"/>
    </row>
    <row r="142" spans="1:15" ht="15.75" customHeight="1">
      <c r="A142" s="10"/>
      <c r="B142" s="11"/>
      <c r="C142" s="11"/>
      <c r="D142" s="10"/>
      <c r="E142" s="12"/>
      <c r="F142" s="12"/>
      <c r="G142" s="11"/>
      <c r="H142" s="11"/>
      <c r="I142" s="11"/>
      <c r="J142" s="11"/>
      <c r="K142" s="11"/>
      <c r="L142" s="11"/>
      <c r="M142" s="11"/>
      <c r="N142" s="11"/>
      <c r="O142" s="11"/>
    </row>
    <row r="143" spans="1:15" ht="15.75" customHeight="1">
      <c r="A143" s="10"/>
      <c r="B143" s="11"/>
      <c r="C143" s="11"/>
      <c r="D143" s="10"/>
      <c r="E143" s="12"/>
      <c r="F143" s="12"/>
      <c r="G143" s="11"/>
      <c r="H143" s="11"/>
      <c r="I143" s="11"/>
      <c r="J143" s="11"/>
      <c r="K143" s="11"/>
      <c r="L143" s="11"/>
      <c r="M143" s="11"/>
      <c r="N143" s="11"/>
      <c r="O143" s="11"/>
    </row>
    <row r="144" spans="1:15" ht="15.75" customHeight="1">
      <c r="A144" s="10"/>
      <c r="B144" s="11"/>
      <c r="C144" s="11"/>
      <c r="D144" s="10"/>
      <c r="E144" s="12"/>
      <c r="F144" s="12"/>
      <c r="G144" s="11"/>
      <c r="H144" s="11"/>
      <c r="I144" s="11"/>
      <c r="J144" s="11"/>
      <c r="K144" s="11"/>
      <c r="L144" s="11"/>
      <c r="M144" s="11"/>
      <c r="N144" s="11"/>
      <c r="O144" s="11"/>
    </row>
    <row r="145" spans="1:15" ht="15.75" customHeight="1">
      <c r="A145" s="10"/>
      <c r="B145" s="11"/>
      <c r="C145" s="11"/>
      <c r="D145" s="10"/>
      <c r="E145" s="12"/>
      <c r="F145" s="12"/>
      <c r="G145" s="11"/>
      <c r="H145" s="11"/>
      <c r="I145" s="11"/>
      <c r="J145" s="11"/>
      <c r="K145" s="11"/>
      <c r="L145" s="11"/>
      <c r="M145" s="11"/>
      <c r="N145" s="11"/>
      <c r="O145" s="11"/>
    </row>
    <row r="146" spans="1:15" ht="15.75" customHeight="1">
      <c r="A146" s="10"/>
      <c r="B146" s="11"/>
      <c r="C146" s="11"/>
      <c r="D146" s="10"/>
      <c r="E146" s="12"/>
      <c r="F146" s="12"/>
      <c r="G146" s="11"/>
      <c r="H146" s="11"/>
      <c r="I146" s="11"/>
      <c r="J146" s="11"/>
      <c r="K146" s="11"/>
      <c r="L146" s="11"/>
      <c r="M146" s="11"/>
      <c r="N146" s="11"/>
      <c r="O146" s="11"/>
    </row>
    <row r="147" spans="1:15" ht="15.75" customHeight="1">
      <c r="A147" s="10"/>
      <c r="B147" s="11"/>
      <c r="C147" s="11"/>
      <c r="D147" s="10"/>
      <c r="E147" s="12"/>
      <c r="F147" s="12"/>
      <c r="G147" s="11"/>
      <c r="H147" s="11"/>
      <c r="I147" s="11"/>
      <c r="J147" s="11"/>
      <c r="K147" s="11"/>
      <c r="L147" s="11"/>
      <c r="M147" s="11"/>
      <c r="N147" s="11"/>
      <c r="O147" s="11"/>
    </row>
    <row r="148" spans="1:15" ht="15.75" customHeight="1">
      <c r="A148" s="10"/>
      <c r="B148" s="11"/>
      <c r="C148" s="11"/>
      <c r="D148" s="10"/>
      <c r="E148" s="12"/>
      <c r="F148" s="12"/>
      <c r="G148" s="11"/>
      <c r="H148" s="11"/>
      <c r="I148" s="11"/>
      <c r="J148" s="11"/>
      <c r="K148" s="11"/>
      <c r="L148" s="11"/>
      <c r="M148" s="11"/>
      <c r="N148" s="11"/>
      <c r="O148" s="11"/>
    </row>
    <row r="149" spans="1:15" ht="15.75" customHeight="1">
      <c r="A149" s="10"/>
      <c r="B149" s="11"/>
      <c r="C149" s="11"/>
      <c r="D149" s="10"/>
      <c r="E149" s="12"/>
      <c r="F149" s="12"/>
      <c r="G149" s="11"/>
      <c r="H149" s="11"/>
      <c r="I149" s="11"/>
      <c r="J149" s="11"/>
      <c r="K149" s="11"/>
      <c r="L149" s="11"/>
      <c r="M149" s="11"/>
      <c r="N149" s="11"/>
      <c r="O149" s="11"/>
    </row>
    <row r="150" spans="1:15" ht="15.75" customHeight="1">
      <c r="A150" s="10"/>
      <c r="B150" s="11"/>
      <c r="C150" s="11"/>
      <c r="D150" s="10"/>
      <c r="E150" s="12"/>
      <c r="F150" s="12"/>
      <c r="G150" s="11"/>
      <c r="H150" s="11"/>
      <c r="I150" s="11"/>
      <c r="J150" s="11"/>
      <c r="K150" s="11"/>
      <c r="L150" s="11"/>
      <c r="M150" s="11"/>
      <c r="N150" s="11"/>
      <c r="O150" s="11"/>
    </row>
    <row r="151" spans="1:15" ht="15.75" customHeight="1">
      <c r="A151" s="10"/>
      <c r="B151" s="11"/>
      <c r="C151" s="11"/>
      <c r="D151" s="10"/>
      <c r="E151" s="12"/>
      <c r="F151" s="12"/>
      <c r="G151" s="11"/>
      <c r="H151" s="11"/>
      <c r="I151" s="11"/>
      <c r="J151" s="11"/>
      <c r="K151" s="11"/>
      <c r="L151" s="11"/>
      <c r="M151" s="11"/>
      <c r="N151" s="11"/>
      <c r="O151" s="11"/>
    </row>
    <row r="152" spans="1:15" ht="15.75" customHeight="1">
      <c r="A152" s="10"/>
      <c r="B152" s="11"/>
      <c r="C152" s="11"/>
      <c r="D152" s="10"/>
      <c r="E152" s="12"/>
      <c r="F152" s="12"/>
      <c r="G152" s="11"/>
      <c r="H152" s="11"/>
      <c r="I152" s="11"/>
      <c r="J152" s="11"/>
      <c r="K152" s="11"/>
      <c r="L152" s="11"/>
      <c r="M152" s="11"/>
      <c r="N152" s="11"/>
      <c r="O152" s="11"/>
    </row>
    <row r="153" spans="1:15" ht="15.75" customHeight="1">
      <c r="A153" s="10"/>
      <c r="B153" s="11"/>
      <c r="C153" s="11"/>
      <c r="D153" s="10"/>
      <c r="E153" s="12"/>
      <c r="F153" s="12"/>
      <c r="G153" s="11"/>
      <c r="H153" s="11"/>
      <c r="I153" s="11"/>
      <c r="J153" s="11"/>
      <c r="K153" s="11"/>
      <c r="L153" s="11"/>
      <c r="M153" s="11"/>
      <c r="N153" s="11"/>
      <c r="O153" s="11"/>
    </row>
    <row r="154" spans="1:15" ht="15.75" customHeight="1">
      <c r="A154" s="10"/>
      <c r="B154" s="11"/>
      <c r="C154" s="11"/>
      <c r="D154" s="10"/>
      <c r="E154" s="12"/>
      <c r="F154" s="12"/>
      <c r="G154" s="11"/>
      <c r="H154" s="11"/>
      <c r="I154" s="11"/>
      <c r="J154" s="11"/>
      <c r="K154" s="11"/>
      <c r="L154" s="11"/>
      <c r="M154" s="11"/>
      <c r="N154" s="11"/>
      <c r="O154" s="11"/>
    </row>
    <row r="155" spans="1:15" ht="15.75" customHeight="1">
      <c r="A155" s="10"/>
      <c r="B155" s="11"/>
      <c r="C155" s="11"/>
      <c r="D155" s="10"/>
      <c r="E155" s="12"/>
      <c r="F155" s="12"/>
      <c r="G155" s="11"/>
      <c r="H155" s="11"/>
      <c r="I155" s="11"/>
      <c r="J155" s="11"/>
      <c r="K155" s="11"/>
      <c r="L155" s="11"/>
      <c r="M155" s="11"/>
      <c r="N155" s="11"/>
      <c r="O155" s="11"/>
    </row>
    <row r="156" spans="1:15" ht="15.75" customHeight="1">
      <c r="A156" s="10"/>
      <c r="B156" s="11"/>
      <c r="C156" s="11"/>
      <c r="D156" s="10"/>
      <c r="E156" s="12"/>
      <c r="F156" s="12"/>
      <c r="G156" s="11"/>
      <c r="H156" s="11"/>
      <c r="I156" s="11"/>
      <c r="J156" s="11"/>
      <c r="K156" s="11"/>
      <c r="L156" s="11"/>
      <c r="M156" s="11"/>
      <c r="N156" s="11"/>
      <c r="O156" s="11"/>
    </row>
    <row r="157" spans="1:15" ht="15.75" customHeight="1">
      <c r="A157" s="10"/>
      <c r="B157" s="11"/>
      <c r="C157" s="11"/>
      <c r="D157" s="10"/>
      <c r="E157" s="12"/>
      <c r="F157" s="12"/>
      <c r="G157" s="11"/>
      <c r="H157" s="11"/>
      <c r="I157" s="11"/>
      <c r="J157" s="11"/>
      <c r="K157" s="11"/>
      <c r="L157" s="11"/>
      <c r="M157" s="11"/>
      <c r="N157" s="11"/>
      <c r="O157" s="11"/>
    </row>
    <row r="158" spans="1:15" ht="15.75" customHeight="1">
      <c r="A158" s="10"/>
      <c r="B158" s="11"/>
      <c r="C158" s="11"/>
      <c r="D158" s="10"/>
      <c r="E158" s="12"/>
      <c r="F158" s="12"/>
      <c r="G158" s="11"/>
      <c r="H158" s="11"/>
      <c r="I158" s="11"/>
      <c r="J158" s="11"/>
      <c r="K158" s="11"/>
      <c r="L158" s="11"/>
      <c r="M158" s="11"/>
      <c r="N158" s="11"/>
      <c r="O158" s="11"/>
    </row>
    <row r="159" spans="1:15" ht="15.75" customHeight="1">
      <c r="A159" s="10"/>
      <c r="B159" s="11"/>
      <c r="C159" s="11"/>
      <c r="D159" s="10"/>
      <c r="E159" s="12"/>
      <c r="F159" s="12"/>
      <c r="G159" s="11"/>
      <c r="H159" s="11"/>
      <c r="I159" s="11"/>
      <c r="J159" s="11"/>
      <c r="K159" s="11"/>
      <c r="L159" s="11"/>
      <c r="M159" s="11"/>
      <c r="N159" s="11"/>
      <c r="O159" s="11"/>
    </row>
    <row r="160" spans="1:15" ht="15.75" customHeight="1">
      <c r="A160" s="10"/>
      <c r="B160" s="11"/>
      <c r="C160" s="11"/>
      <c r="D160" s="10"/>
      <c r="E160" s="12"/>
      <c r="F160" s="12"/>
      <c r="G160" s="11"/>
      <c r="H160" s="11"/>
      <c r="I160" s="11"/>
      <c r="J160" s="11"/>
      <c r="K160" s="11"/>
      <c r="L160" s="11"/>
      <c r="M160" s="11"/>
      <c r="N160" s="11"/>
      <c r="O160" s="11"/>
    </row>
    <row r="161" spans="1:15" ht="15.75" customHeight="1">
      <c r="A161" s="10"/>
      <c r="B161" s="11"/>
      <c r="C161" s="11"/>
      <c r="D161" s="10"/>
      <c r="E161" s="12"/>
      <c r="F161" s="12"/>
      <c r="G161" s="11"/>
      <c r="H161" s="11"/>
      <c r="I161" s="11"/>
      <c r="J161" s="11"/>
      <c r="K161" s="11"/>
      <c r="L161" s="11"/>
      <c r="M161" s="11"/>
      <c r="N161" s="11"/>
      <c r="O161" s="11"/>
    </row>
    <row r="162" spans="1:15" ht="15.75" customHeight="1">
      <c r="A162" s="10"/>
      <c r="B162" s="11"/>
      <c r="C162" s="11"/>
      <c r="D162" s="10"/>
      <c r="E162" s="12"/>
      <c r="F162" s="12"/>
      <c r="G162" s="11"/>
      <c r="H162" s="11"/>
      <c r="I162" s="11"/>
      <c r="J162" s="11"/>
      <c r="K162" s="11"/>
      <c r="L162" s="11"/>
      <c r="M162" s="11"/>
      <c r="N162" s="11"/>
      <c r="O162" s="11"/>
    </row>
    <row r="163" spans="1:15" ht="15.75" customHeight="1">
      <c r="A163" s="10"/>
      <c r="B163" s="11"/>
      <c r="C163" s="11"/>
      <c r="D163" s="10"/>
      <c r="E163" s="12"/>
      <c r="F163" s="12"/>
      <c r="G163" s="11"/>
      <c r="H163" s="11"/>
      <c r="I163" s="11"/>
      <c r="J163" s="11"/>
      <c r="K163" s="11"/>
      <c r="L163" s="11"/>
      <c r="M163" s="11"/>
      <c r="N163" s="11"/>
      <c r="O163" s="11"/>
    </row>
    <row r="164" spans="1:15" ht="15.75" customHeight="1">
      <c r="A164" s="10"/>
      <c r="B164" s="11"/>
      <c r="C164" s="11"/>
      <c r="D164" s="10"/>
      <c r="E164" s="12"/>
      <c r="F164" s="12"/>
      <c r="G164" s="11"/>
      <c r="H164" s="11"/>
      <c r="I164" s="11"/>
      <c r="J164" s="11"/>
      <c r="K164" s="11"/>
      <c r="L164" s="11"/>
      <c r="M164" s="11"/>
      <c r="N164" s="11"/>
      <c r="O164" s="11"/>
    </row>
    <row r="165" spans="1:15" ht="15.75" customHeight="1">
      <c r="A165" s="10"/>
      <c r="B165" s="11"/>
      <c r="C165" s="11"/>
      <c r="D165" s="10"/>
      <c r="E165" s="12"/>
      <c r="F165" s="12"/>
      <c r="G165" s="11"/>
      <c r="H165" s="11"/>
      <c r="I165" s="11"/>
      <c r="J165" s="11"/>
      <c r="K165" s="11"/>
      <c r="L165" s="11"/>
      <c r="M165" s="11"/>
      <c r="N165" s="11"/>
      <c r="O165" s="11"/>
    </row>
    <row r="166" spans="1:15" ht="15.75" customHeight="1">
      <c r="A166" s="10"/>
      <c r="B166" s="11"/>
      <c r="C166" s="11"/>
      <c r="D166" s="10"/>
      <c r="E166" s="12"/>
      <c r="F166" s="12"/>
      <c r="G166" s="11"/>
      <c r="H166" s="11"/>
      <c r="I166" s="11"/>
      <c r="J166" s="11"/>
      <c r="K166" s="11"/>
      <c r="L166" s="11"/>
      <c r="M166" s="11"/>
      <c r="N166" s="11"/>
      <c r="O166" s="11"/>
    </row>
    <row r="167" spans="1:15" ht="15.75" customHeight="1">
      <c r="A167" s="10"/>
      <c r="B167" s="11"/>
      <c r="C167" s="11"/>
      <c r="D167" s="10"/>
      <c r="E167" s="12"/>
      <c r="F167" s="12"/>
      <c r="G167" s="11"/>
      <c r="H167" s="11"/>
      <c r="I167" s="11"/>
      <c r="J167" s="11"/>
      <c r="K167" s="11"/>
      <c r="L167" s="11"/>
      <c r="M167" s="11"/>
      <c r="N167" s="11"/>
      <c r="O167" s="11"/>
    </row>
    <row r="168" spans="1:15" ht="15.75" customHeight="1">
      <c r="A168" s="10"/>
      <c r="B168" s="11"/>
      <c r="C168" s="11"/>
      <c r="D168" s="10"/>
      <c r="E168" s="12"/>
      <c r="F168" s="12"/>
      <c r="G168" s="11"/>
      <c r="H168" s="11"/>
      <c r="I168" s="11"/>
      <c r="J168" s="11"/>
      <c r="K168" s="11"/>
      <c r="L168" s="11"/>
      <c r="M168" s="11"/>
      <c r="N168" s="11"/>
      <c r="O168" s="11"/>
    </row>
    <row r="169" spans="1:15" ht="15.75" customHeight="1">
      <c r="A169" s="10"/>
      <c r="B169" s="11"/>
      <c r="C169" s="11"/>
      <c r="D169" s="10"/>
      <c r="E169" s="12"/>
      <c r="F169" s="12"/>
      <c r="G169" s="11"/>
      <c r="H169" s="11"/>
      <c r="I169" s="11"/>
      <c r="J169" s="11"/>
      <c r="K169" s="11"/>
      <c r="L169" s="11"/>
      <c r="M169" s="11"/>
      <c r="N169" s="11"/>
      <c r="O169" s="11"/>
    </row>
    <row r="170" spans="1:15" ht="15.75" customHeight="1">
      <c r="A170" s="10"/>
      <c r="B170" s="11"/>
      <c r="C170" s="11"/>
      <c r="D170" s="10"/>
      <c r="E170" s="12"/>
      <c r="F170" s="12"/>
      <c r="G170" s="11"/>
      <c r="H170" s="11"/>
      <c r="I170" s="11"/>
      <c r="J170" s="11"/>
      <c r="K170" s="11"/>
      <c r="L170" s="11"/>
      <c r="M170" s="11"/>
      <c r="N170" s="11"/>
      <c r="O170" s="11"/>
    </row>
    <row r="171" spans="1:15" ht="15.75" customHeight="1">
      <c r="A171" s="10"/>
      <c r="B171" s="11"/>
      <c r="C171" s="11"/>
      <c r="D171" s="10"/>
      <c r="E171" s="12"/>
      <c r="F171" s="12"/>
      <c r="G171" s="11"/>
      <c r="H171" s="11"/>
      <c r="I171" s="11"/>
      <c r="J171" s="11"/>
      <c r="K171" s="11"/>
      <c r="L171" s="11"/>
      <c r="M171" s="11"/>
      <c r="N171" s="11"/>
      <c r="O171" s="11"/>
    </row>
    <row r="172" spans="1:15" ht="15.75" customHeight="1">
      <c r="A172" s="10"/>
      <c r="B172" s="11"/>
      <c r="C172" s="11"/>
      <c r="D172" s="10"/>
      <c r="E172" s="12"/>
      <c r="F172" s="12"/>
      <c r="G172" s="11"/>
      <c r="H172" s="11"/>
      <c r="I172" s="11"/>
      <c r="J172" s="11"/>
      <c r="K172" s="11"/>
      <c r="L172" s="11"/>
      <c r="M172" s="11"/>
      <c r="N172" s="11"/>
      <c r="O172" s="11"/>
    </row>
    <row r="173" spans="1:15" ht="15.75" customHeight="1">
      <c r="A173" s="10"/>
      <c r="B173" s="11"/>
      <c r="C173" s="11"/>
      <c r="D173" s="10"/>
      <c r="E173" s="12"/>
      <c r="F173" s="12"/>
      <c r="G173" s="11"/>
      <c r="H173" s="11"/>
      <c r="I173" s="11"/>
      <c r="J173" s="11"/>
      <c r="K173" s="11"/>
      <c r="L173" s="11"/>
      <c r="M173" s="11"/>
      <c r="N173" s="11"/>
      <c r="O173" s="11"/>
    </row>
    <row r="174" spans="1:15" ht="15.75" customHeight="1">
      <c r="A174" s="10"/>
      <c r="B174" s="11"/>
      <c r="C174" s="11"/>
      <c r="D174" s="10"/>
      <c r="E174" s="12"/>
      <c r="F174" s="12"/>
      <c r="G174" s="11"/>
      <c r="H174" s="11"/>
      <c r="I174" s="11"/>
      <c r="J174" s="11"/>
      <c r="K174" s="11"/>
      <c r="L174" s="11"/>
      <c r="M174" s="11"/>
      <c r="N174" s="11"/>
      <c r="O174" s="11"/>
    </row>
    <row r="175" spans="1:15" ht="15.75" customHeight="1">
      <c r="A175" s="10"/>
      <c r="B175" s="11"/>
      <c r="C175" s="11"/>
      <c r="D175" s="10"/>
      <c r="E175" s="12"/>
      <c r="F175" s="12"/>
      <c r="G175" s="11"/>
      <c r="H175" s="11"/>
      <c r="I175" s="11"/>
      <c r="J175" s="11"/>
      <c r="K175" s="11"/>
      <c r="L175" s="11"/>
      <c r="M175" s="11"/>
      <c r="N175" s="11"/>
      <c r="O175" s="11"/>
    </row>
    <row r="176" spans="1:15" ht="15.75" customHeight="1">
      <c r="A176" s="10"/>
      <c r="B176" s="11"/>
      <c r="C176" s="11"/>
      <c r="D176" s="10"/>
      <c r="E176" s="12"/>
      <c r="F176" s="12"/>
      <c r="G176" s="11"/>
      <c r="H176" s="11"/>
      <c r="I176" s="11"/>
      <c r="J176" s="11"/>
      <c r="K176" s="11"/>
      <c r="L176" s="11"/>
      <c r="M176" s="11"/>
      <c r="N176" s="11"/>
      <c r="O176" s="11"/>
    </row>
    <row r="177" spans="1:15" ht="15.75" customHeight="1">
      <c r="A177" s="10"/>
      <c r="B177" s="11"/>
      <c r="C177" s="11"/>
      <c r="D177" s="10"/>
      <c r="E177" s="12"/>
      <c r="F177" s="12"/>
      <c r="G177" s="11"/>
      <c r="H177" s="11"/>
      <c r="I177" s="11"/>
      <c r="J177" s="11"/>
      <c r="K177" s="11"/>
      <c r="L177" s="11"/>
      <c r="M177" s="11"/>
      <c r="N177" s="11"/>
      <c r="O177" s="11"/>
    </row>
    <row r="178" spans="1:15" ht="15.75" customHeight="1">
      <c r="A178" s="10"/>
      <c r="B178" s="11"/>
      <c r="C178" s="11"/>
      <c r="D178" s="10"/>
      <c r="E178" s="12"/>
      <c r="F178" s="12"/>
      <c r="G178" s="11"/>
      <c r="H178" s="11"/>
      <c r="I178" s="11"/>
      <c r="J178" s="11"/>
      <c r="K178" s="11"/>
      <c r="L178" s="11"/>
      <c r="M178" s="11"/>
      <c r="N178" s="11"/>
      <c r="O178" s="11"/>
    </row>
    <row r="179" spans="1:15" ht="15.75" customHeight="1">
      <c r="A179" s="10"/>
      <c r="B179" s="11"/>
      <c r="C179" s="11"/>
      <c r="D179" s="10"/>
      <c r="E179" s="12"/>
      <c r="F179" s="12"/>
      <c r="G179" s="11"/>
      <c r="H179" s="11"/>
      <c r="I179" s="11"/>
      <c r="J179" s="11"/>
      <c r="K179" s="11"/>
      <c r="L179" s="11"/>
      <c r="M179" s="11"/>
      <c r="N179" s="11"/>
      <c r="O179" s="11"/>
    </row>
    <row r="180" spans="1:15" ht="15.75" customHeight="1">
      <c r="A180" s="10"/>
      <c r="B180" s="11"/>
      <c r="C180" s="11"/>
      <c r="D180" s="10"/>
      <c r="E180" s="12"/>
      <c r="F180" s="12"/>
      <c r="G180" s="11"/>
      <c r="H180" s="11"/>
      <c r="I180" s="11"/>
      <c r="J180" s="11"/>
      <c r="K180" s="11"/>
      <c r="L180" s="11"/>
      <c r="M180" s="11"/>
      <c r="N180" s="11"/>
      <c r="O180" s="11"/>
    </row>
    <row r="181" spans="1:15" ht="15.75" customHeight="1">
      <c r="A181" s="10"/>
      <c r="B181" s="11"/>
      <c r="C181" s="11"/>
      <c r="D181" s="10"/>
      <c r="E181" s="12"/>
      <c r="F181" s="12"/>
      <c r="G181" s="11"/>
      <c r="H181" s="11"/>
      <c r="I181" s="11"/>
      <c r="J181" s="11"/>
      <c r="K181" s="11"/>
      <c r="L181" s="11"/>
      <c r="M181" s="11"/>
      <c r="N181" s="11"/>
      <c r="O181" s="11"/>
    </row>
    <row r="182" spans="1:15" ht="15.75" customHeight="1">
      <c r="A182" s="10"/>
      <c r="B182" s="11"/>
      <c r="C182" s="11"/>
      <c r="D182" s="10"/>
      <c r="E182" s="12"/>
      <c r="F182" s="12"/>
      <c r="G182" s="11"/>
      <c r="H182" s="11"/>
      <c r="I182" s="11"/>
      <c r="J182" s="11"/>
      <c r="K182" s="11"/>
      <c r="L182" s="11"/>
      <c r="M182" s="11"/>
      <c r="N182" s="11"/>
      <c r="O182" s="11"/>
    </row>
    <row r="183" spans="1:15" ht="15.75" customHeight="1">
      <c r="A183" s="10"/>
      <c r="B183" s="11"/>
      <c r="C183" s="11"/>
      <c r="D183" s="10"/>
      <c r="E183" s="12"/>
      <c r="F183" s="12"/>
      <c r="G183" s="11"/>
      <c r="H183" s="11"/>
      <c r="I183" s="11"/>
      <c r="J183" s="11"/>
      <c r="K183" s="11"/>
      <c r="L183" s="11"/>
      <c r="M183" s="11"/>
      <c r="N183" s="11"/>
      <c r="O183" s="11"/>
    </row>
    <row r="184" spans="1:15" ht="15.75" customHeight="1">
      <c r="A184" s="10"/>
      <c r="B184" s="11"/>
      <c r="C184" s="11"/>
      <c r="D184" s="10"/>
      <c r="E184" s="12"/>
      <c r="F184" s="12"/>
      <c r="G184" s="11"/>
      <c r="H184" s="11"/>
      <c r="I184" s="11"/>
      <c r="J184" s="11"/>
      <c r="K184" s="11"/>
      <c r="L184" s="11"/>
      <c r="M184" s="11"/>
      <c r="N184" s="11"/>
      <c r="O184" s="11"/>
    </row>
    <row r="185" spans="1:15" ht="15.75" customHeight="1">
      <c r="A185" s="10"/>
      <c r="B185" s="11"/>
      <c r="C185" s="11"/>
      <c r="D185" s="10"/>
      <c r="E185" s="12"/>
      <c r="F185" s="12"/>
      <c r="G185" s="11"/>
      <c r="H185" s="11"/>
      <c r="I185" s="11"/>
      <c r="J185" s="11"/>
      <c r="K185" s="11"/>
      <c r="L185" s="11"/>
      <c r="M185" s="11"/>
      <c r="N185" s="11"/>
      <c r="O185" s="11"/>
    </row>
    <row r="186" spans="1:15" ht="15.75" customHeight="1">
      <c r="A186" s="10"/>
      <c r="B186" s="11"/>
      <c r="C186" s="11"/>
      <c r="D186" s="10"/>
      <c r="E186" s="12"/>
      <c r="F186" s="12"/>
      <c r="G186" s="11"/>
      <c r="H186" s="11"/>
      <c r="I186" s="11"/>
      <c r="J186" s="11"/>
      <c r="K186" s="11"/>
      <c r="L186" s="11"/>
      <c r="M186" s="11"/>
      <c r="N186" s="11"/>
      <c r="O186" s="11"/>
    </row>
    <row r="187" spans="1:15" ht="15.75" customHeight="1">
      <c r="A187" s="10"/>
      <c r="B187" s="11"/>
      <c r="C187" s="11"/>
      <c r="D187" s="10"/>
      <c r="E187" s="12"/>
      <c r="F187" s="12"/>
      <c r="G187" s="11"/>
      <c r="H187" s="11"/>
      <c r="I187" s="11"/>
      <c r="J187" s="11"/>
      <c r="K187" s="11"/>
      <c r="L187" s="11"/>
      <c r="M187" s="11"/>
      <c r="N187" s="11"/>
      <c r="O187" s="11"/>
    </row>
    <row r="188" spans="1:15" ht="15.75" customHeight="1">
      <c r="A188" s="10"/>
      <c r="B188" s="11"/>
      <c r="C188" s="11"/>
      <c r="D188" s="10"/>
      <c r="E188" s="12"/>
      <c r="F188" s="12"/>
      <c r="G188" s="11"/>
      <c r="H188" s="11"/>
      <c r="I188" s="11"/>
      <c r="J188" s="11"/>
      <c r="K188" s="11"/>
      <c r="L188" s="11"/>
      <c r="M188" s="11"/>
      <c r="N188" s="11"/>
      <c r="O188" s="11"/>
    </row>
    <row r="189" spans="1:15" ht="15.75" customHeight="1">
      <c r="A189" s="10"/>
      <c r="B189" s="11"/>
      <c r="C189" s="11"/>
      <c r="D189" s="10"/>
      <c r="E189" s="12"/>
      <c r="F189" s="12"/>
      <c r="G189" s="11"/>
      <c r="H189" s="11"/>
      <c r="I189" s="11"/>
      <c r="J189" s="11"/>
      <c r="K189" s="11"/>
      <c r="L189" s="11"/>
      <c r="M189" s="11"/>
      <c r="N189" s="11"/>
      <c r="O189" s="11"/>
    </row>
    <row r="190" spans="1:15" ht="15.75" customHeight="1">
      <c r="A190" s="10"/>
      <c r="B190" s="11"/>
      <c r="C190" s="11"/>
      <c r="D190" s="10"/>
      <c r="E190" s="12"/>
      <c r="F190" s="12"/>
      <c r="G190" s="11"/>
      <c r="H190" s="11"/>
      <c r="I190" s="11"/>
      <c r="J190" s="11"/>
      <c r="K190" s="11"/>
      <c r="L190" s="11"/>
      <c r="M190" s="11"/>
      <c r="N190" s="11"/>
      <c r="O190" s="11"/>
    </row>
    <row r="191" spans="1:15" ht="15.75" customHeight="1">
      <c r="A191" s="10"/>
      <c r="B191" s="11"/>
      <c r="C191" s="11"/>
      <c r="D191" s="10"/>
      <c r="E191" s="12"/>
      <c r="F191" s="12"/>
      <c r="G191" s="11"/>
      <c r="H191" s="11"/>
      <c r="I191" s="11"/>
      <c r="J191" s="11"/>
      <c r="K191" s="11"/>
      <c r="L191" s="11"/>
      <c r="M191" s="11"/>
      <c r="N191" s="11"/>
      <c r="O191" s="11"/>
    </row>
    <row r="192" spans="1:15" ht="15.75" customHeight="1">
      <c r="A192" s="10"/>
      <c r="B192" s="11"/>
      <c r="C192" s="11"/>
      <c r="D192" s="10"/>
      <c r="E192" s="12"/>
      <c r="F192" s="12"/>
      <c r="G192" s="11"/>
      <c r="H192" s="11"/>
      <c r="I192" s="11"/>
      <c r="J192" s="11"/>
      <c r="K192" s="11"/>
      <c r="L192" s="11"/>
      <c r="M192" s="11"/>
      <c r="N192" s="11"/>
      <c r="O192" s="11"/>
    </row>
    <row r="193" spans="1:15" ht="15.75" customHeight="1">
      <c r="A193" s="10"/>
      <c r="B193" s="11"/>
      <c r="C193" s="11"/>
      <c r="D193" s="10"/>
      <c r="E193" s="12"/>
      <c r="F193" s="12"/>
      <c r="G193" s="11"/>
      <c r="H193" s="11"/>
      <c r="I193" s="11"/>
      <c r="J193" s="11"/>
      <c r="K193" s="11"/>
      <c r="L193" s="11"/>
      <c r="M193" s="11"/>
      <c r="N193" s="11"/>
      <c r="O193" s="11"/>
    </row>
    <row r="194" spans="1:15" ht="15.75" customHeight="1">
      <c r="A194" s="10"/>
      <c r="B194" s="11"/>
      <c r="C194" s="11"/>
      <c r="D194" s="10"/>
      <c r="E194" s="12"/>
      <c r="F194" s="12"/>
      <c r="G194" s="11"/>
      <c r="H194" s="11"/>
      <c r="I194" s="11"/>
      <c r="J194" s="11"/>
      <c r="K194" s="11"/>
      <c r="L194" s="11"/>
      <c r="M194" s="11"/>
      <c r="N194" s="11"/>
      <c r="O194" s="11"/>
    </row>
    <row r="195" spans="1:15" ht="15.75" customHeight="1">
      <c r="A195" s="10"/>
      <c r="B195" s="11"/>
      <c r="C195" s="11"/>
      <c r="D195" s="10"/>
      <c r="E195" s="12"/>
      <c r="F195" s="12"/>
      <c r="G195" s="11"/>
      <c r="H195" s="11"/>
      <c r="I195" s="11"/>
      <c r="J195" s="11"/>
      <c r="K195" s="11"/>
      <c r="L195" s="11"/>
      <c r="M195" s="11"/>
      <c r="N195" s="11"/>
      <c r="O195" s="11"/>
    </row>
    <row r="196" spans="1:15" ht="15.75" customHeight="1">
      <c r="A196" s="10"/>
      <c r="B196" s="11"/>
      <c r="C196" s="11"/>
      <c r="D196" s="10"/>
      <c r="E196" s="12"/>
      <c r="F196" s="12"/>
      <c r="G196" s="11"/>
      <c r="H196" s="11"/>
      <c r="I196" s="11"/>
      <c r="J196" s="11"/>
      <c r="K196" s="11"/>
      <c r="L196" s="11"/>
      <c r="M196" s="11"/>
      <c r="N196" s="11"/>
      <c r="O196" s="11"/>
    </row>
    <row r="197" spans="1:15" ht="15.75" customHeight="1">
      <c r="A197" s="10"/>
      <c r="B197" s="11"/>
      <c r="C197" s="11"/>
      <c r="D197" s="10"/>
      <c r="E197" s="12"/>
      <c r="F197" s="12"/>
      <c r="G197" s="11"/>
      <c r="H197" s="11"/>
      <c r="I197" s="11"/>
      <c r="J197" s="11"/>
      <c r="K197" s="11"/>
      <c r="L197" s="11"/>
      <c r="M197" s="11"/>
      <c r="N197" s="11"/>
      <c r="O197" s="11"/>
    </row>
    <row r="198" spans="1:15" ht="15.75" customHeight="1">
      <c r="A198" s="10"/>
      <c r="B198" s="11"/>
      <c r="C198" s="11"/>
      <c r="D198" s="10"/>
      <c r="E198" s="12"/>
      <c r="F198" s="12"/>
      <c r="G198" s="11"/>
      <c r="H198" s="11"/>
      <c r="I198" s="11"/>
      <c r="J198" s="11"/>
      <c r="K198" s="11"/>
      <c r="L198" s="11"/>
      <c r="M198" s="11"/>
      <c r="N198" s="11"/>
      <c r="O198" s="11"/>
    </row>
    <row r="199" spans="1:15" ht="15.75" customHeight="1">
      <c r="A199" s="10"/>
      <c r="B199" s="11"/>
      <c r="C199" s="11"/>
      <c r="D199" s="10"/>
      <c r="E199" s="12"/>
      <c r="F199" s="12"/>
      <c r="G199" s="11"/>
      <c r="H199" s="11"/>
      <c r="I199" s="11"/>
      <c r="J199" s="11"/>
      <c r="K199" s="11"/>
      <c r="L199" s="11"/>
      <c r="M199" s="11"/>
      <c r="N199" s="11"/>
      <c r="O199" s="11"/>
    </row>
    <row r="200" spans="1:15" ht="15.75" customHeight="1">
      <c r="A200" s="10"/>
      <c r="B200" s="11"/>
      <c r="C200" s="11"/>
      <c r="D200" s="10"/>
      <c r="E200" s="12"/>
      <c r="F200" s="12"/>
      <c r="G200" s="11"/>
      <c r="H200" s="11"/>
      <c r="I200" s="11"/>
      <c r="J200" s="11"/>
      <c r="K200" s="11"/>
      <c r="L200" s="11"/>
      <c r="M200" s="11"/>
      <c r="N200" s="11"/>
      <c r="O200" s="11"/>
    </row>
    <row r="201" spans="1:15" ht="15.75" customHeight="1">
      <c r="A201" s="10"/>
      <c r="B201" s="11"/>
      <c r="C201" s="11"/>
      <c r="D201" s="10"/>
      <c r="E201" s="12"/>
      <c r="F201" s="12"/>
      <c r="G201" s="11"/>
      <c r="H201" s="11"/>
      <c r="I201" s="11"/>
      <c r="J201" s="11"/>
      <c r="K201" s="11"/>
      <c r="L201" s="11"/>
      <c r="M201" s="11"/>
      <c r="N201" s="11"/>
      <c r="O201" s="11"/>
    </row>
    <row r="202" spans="1:15" ht="15.75" customHeight="1">
      <c r="A202" s="10"/>
      <c r="B202" s="11"/>
      <c r="C202" s="11"/>
      <c r="D202" s="10"/>
      <c r="E202" s="12"/>
      <c r="F202" s="12"/>
      <c r="G202" s="11"/>
      <c r="H202" s="11"/>
      <c r="I202" s="11"/>
      <c r="J202" s="11"/>
      <c r="K202" s="11"/>
      <c r="L202" s="11"/>
      <c r="M202" s="11"/>
      <c r="N202" s="11"/>
      <c r="O202" s="11"/>
    </row>
    <row r="203" spans="1:15" ht="15.75" customHeight="1">
      <c r="A203" s="10"/>
      <c r="B203" s="11"/>
      <c r="C203" s="11"/>
      <c r="D203" s="10"/>
      <c r="E203" s="12"/>
      <c r="F203" s="12"/>
      <c r="G203" s="11"/>
      <c r="H203" s="11"/>
      <c r="I203" s="11"/>
      <c r="J203" s="11"/>
      <c r="K203" s="11"/>
      <c r="L203" s="11"/>
      <c r="M203" s="11"/>
      <c r="N203" s="11"/>
      <c r="O203" s="11"/>
    </row>
    <row r="204" spans="1:15" ht="15.75" customHeight="1">
      <c r="A204" s="10"/>
      <c r="B204" s="11"/>
      <c r="C204" s="11"/>
      <c r="D204" s="10"/>
      <c r="E204" s="12"/>
      <c r="F204" s="12"/>
      <c r="G204" s="11"/>
      <c r="H204" s="11"/>
      <c r="I204" s="11"/>
      <c r="J204" s="11"/>
      <c r="K204" s="11"/>
      <c r="L204" s="11"/>
      <c r="M204" s="11"/>
      <c r="N204" s="11"/>
      <c r="O204" s="11"/>
    </row>
    <row r="205" spans="1:15" ht="15.75" customHeight="1">
      <c r="A205" s="10"/>
      <c r="B205" s="11"/>
      <c r="C205" s="11"/>
      <c r="D205" s="10"/>
      <c r="E205" s="12"/>
      <c r="F205" s="12"/>
      <c r="G205" s="11"/>
      <c r="H205" s="11"/>
      <c r="I205" s="11"/>
      <c r="J205" s="11"/>
      <c r="K205" s="11"/>
      <c r="L205" s="11"/>
      <c r="M205" s="11"/>
      <c r="N205" s="11"/>
      <c r="O205" s="11"/>
    </row>
    <row r="206" spans="1:15" ht="15.75" customHeight="1">
      <c r="A206" s="10"/>
      <c r="B206" s="11"/>
      <c r="C206" s="11"/>
      <c r="D206" s="10"/>
      <c r="E206" s="12"/>
      <c r="F206" s="12"/>
      <c r="G206" s="11"/>
      <c r="H206" s="11"/>
      <c r="I206" s="11"/>
      <c r="J206" s="11"/>
      <c r="K206" s="11"/>
      <c r="L206" s="11"/>
      <c r="M206" s="11"/>
      <c r="N206" s="11"/>
      <c r="O206" s="11"/>
    </row>
    <row r="207" spans="1:15" ht="15.75" customHeight="1">
      <c r="A207" s="10"/>
      <c r="B207" s="11"/>
      <c r="C207" s="11"/>
      <c r="D207" s="10"/>
      <c r="E207" s="12"/>
      <c r="F207" s="12"/>
      <c r="G207" s="11"/>
      <c r="H207" s="11"/>
      <c r="I207" s="11"/>
      <c r="J207" s="11"/>
      <c r="K207" s="11"/>
      <c r="L207" s="11"/>
      <c r="M207" s="11"/>
      <c r="N207" s="11"/>
      <c r="O207" s="11"/>
    </row>
    <row r="208" spans="1:15" ht="15.75" customHeight="1">
      <c r="A208" s="10"/>
      <c r="B208" s="11"/>
      <c r="C208" s="11"/>
      <c r="D208" s="10"/>
      <c r="E208" s="12"/>
      <c r="F208" s="12"/>
      <c r="G208" s="11"/>
      <c r="H208" s="11"/>
      <c r="I208" s="11"/>
      <c r="J208" s="11"/>
      <c r="K208" s="11"/>
      <c r="L208" s="11"/>
      <c r="M208" s="11"/>
      <c r="N208" s="11"/>
      <c r="O208" s="11"/>
    </row>
    <row r="209" spans="1:15" ht="15.75" customHeight="1">
      <c r="A209" s="10"/>
      <c r="B209" s="11"/>
      <c r="C209" s="11"/>
      <c r="D209" s="10"/>
      <c r="E209" s="12"/>
      <c r="F209" s="12"/>
      <c r="G209" s="11"/>
      <c r="H209" s="11"/>
      <c r="I209" s="11"/>
      <c r="J209" s="11"/>
      <c r="K209" s="11"/>
      <c r="L209" s="11"/>
      <c r="M209" s="11"/>
      <c r="N209" s="11"/>
      <c r="O209" s="11"/>
    </row>
    <row r="210" spans="1:15" ht="15.75" customHeight="1">
      <c r="A210" s="10"/>
      <c r="B210" s="11"/>
      <c r="C210" s="11"/>
      <c r="D210" s="10"/>
      <c r="E210" s="12"/>
      <c r="F210" s="12"/>
      <c r="G210" s="11"/>
      <c r="H210" s="11"/>
      <c r="I210" s="11"/>
      <c r="J210" s="11"/>
      <c r="K210" s="11"/>
      <c r="L210" s="11"/>
      <c r="M210" s="11"/>
      <c r="N210" s="11"/>
      <c r="O210" s="11"/>
    </row>
    <row r="211" spans="1:15" ht="15.75" customHeight="1">
      <c r="A211" s="10"/>
      <c r="B211" s="11"/>
      <c r="C211" s="11"/>
      <c r="D211" s="10"/>
      <c r="E211" s="12"/>
      <c r="F211" s="12"/>
      <c r="G211" s="11"/>
      <c r="H211" s="11"/>
      <c r="I211" s="11"/>
      <c r="J211" s="11"/>
      <c r="K211" s="11"/>
      <c r="L211" s="11"/>
      <c r="M211" s="11"/>
      <c r="N211" s="11"/>
      <c r="O211" s="11"/>
    </row>
    <row r="212" spans="1:15" ht="15.75" customHeight="1">
      <c r="A212" s="10"/>
      <c r="B212" s="11"/>
      <c r="C212" s="11"/>
      <c r="D212" s="10"/>
      <c r="E212" s="12"/>
      <c r="F212" s="12"/>
      <c r="G212" s="11"/>
      <c r="H212" s="11"/>
      <c r="I212" s="11"/>
      <c r="J212" s="11"/>
      <c r="K212" s="11"/>
      <c r="L212" s="11"/>
      <c r="M212" s="11"/>
      <c r="N212" s="11"/>
      <c r="O212" s="11"/>
    </row>
    <row r="213" spans="1:15" ht="15.75" customHeight="1">
      <c r="A213" s="10"/>
      <c r="B213" s="11"/>
      <c r="C213" s="11"/>
      <c r="D213" s="10"/>
      <c r="E213" s="12"/>
      <c r="F213" s="12"/>
      <c r="G213" s="11"/>
      <c r="H213" s="11"/>
      <c r="I213" s="11"/>
      <c r="J213" s="11"/>
      <c r="K213" s="11"/>
      <c r="L213" s="11"/>
      <c r="M213" s="11"/>
      <c r="N213" s="11"/>
      <c r="O213" s="11"/>
    </row>
    <row r="214" spans="1:15" ht="15.75" customHeight="1">
      <c r="A214" s="10"/>
      <c r="B214" s="11"/>
      <c r="C214" s="11"/>
      <c r="D214" s="10"/>
      <c r="E214" s="12"/>
      <c r="F214" s="12"/>
      <c r="G214" s="11"/>
      <c r="H214" s="11"/>
      <c r="I214" s="11"/>
      <c r="J214" s="11"/>
      <c r="K214" s="11"/>
      <c r="L214" s="11"/>
      <c r="M214" s="11"/>
      <c r="N214" s="11"/>
      <c r="O214" s="11"/>
    </row>
    <row r="215" spans="1:15" ht="15.75" customHeight="1">
      <c r="A215" s="10"/>
      <c r="B215" s="11"/>
      <c r="C215" s="11"/>
      <c r="D215" s="10"/>
      <c r="E215" s="12"/>
      <c r="F215" s="12"/>
      <c r="G215" s="11"/>
      <c r="H215" s="11"/>
      <c r="I215" s="11"/>
      <c r="J215" s="11"/>
      <c r="K215" s="11"/>
      <c r="L215" s="11"/>
      <c r="M215" s="11"/>
      <c r="N215" s="11"/>
      <c r="O215" s="11"/>
    </row>
    <row r="216" spans="1:15" ht="15.75" customHeight="1">
      <c r="A216" s="10"/>
      <c r="B216" s="11"/>
      <c r="C216" s="11"/>
      <c r="D216" s="10"/>
      <c r="E216" s="12"/>
      <c r="F216" s="12"/>
      <c r="G216" s="11"/>
      <c r="H216" s="11"/>
      <c r="I216" s="11"/>
      <c r="J216" s="11"/>
      <c r="K216" s="11"/>
      <c r="L216" s="11"/>
      <c r="M216" s="11"/>
      <c r="N216" s="11"/>
      <c r="O216" s="11"/>
    </row>
    <row r="217" spans="1:15" ht="15.75" customHeight="1">
      <c r="A217" s="10"/>
      <c r="B217" s="11"/>
      <c r="C217" s="11"/>
      <c r="D217" s="10"/>
      <c r="E217" s="12"/>
      <c r="F217" s="12"/>
      <c r="G217" s="11"/>
      <c r="H217" s="11"/>
      <c r="I217" s="11"/>
      <c r="J217" s="11"/>
      <c r="K217" s="11"/>
      <c r="L217" s="11"/>
      <c r="M217" s="11"/>
      <c r="N217" s="11"/>
      <c r="O217" s="11"/>
    </row>
    <row r="218" spans="1:15" ht="15.75" customHeight="1">
      <c r="A218" s="10"/>
      <c r="B218" s="11"/>
      <c r="C218" s="11"/>
      <c r="D218" s="10"/>
      <c r="E218" s="12"/>
      <c r="F218" s="12"/>
      <c r="G218" s="11"/>
      <c r="H218" s="11"/>
      <c r="I218" s="11"/>
      <c r="J218" s="11"/>
      <c r="K218" s="11"/>
      <c r="L218" s="11"/>
      <c r="M218" s="11"/>
      <c r="N218" s="11"/>
      <c r="O218" s="11"/>
    </row>
    <row r="219" spans="1:15" ht="15.75" customHeight="1">
      <c r="A219" s="10"/>
      <c r="B219" s="11"/>
      <c r="C219" s="11"/>
      <c r="D219" s="10"/>
      <c r="E219" s="12"/>
      <c r="F219" s="12"/>
      <c r="G219" s="11"/>
      <c r="H219" s="11"/>
      <c r="I219" s="11"/>
      <c r="J219" s="11"/>
      <c r="K219" s="11"/>
      <c r="L219" s="11"/>
      <c r="M219" s="11"/>
      <c r="N219" s="11"/>
      <c r="O219" s="11"/>
    </row>
    <row r="220" spans="1:15" ht="15.75" customHeight="1">
      <c r="A220" s="10"/>
      <c r="B220" s="11"/>
      <c r="C220" s="11"/>
      <c r="D220" s="10"/>
      <c r="E220" s="12"/>
      <c r="F220" s="12"/>
      <c r="G220" s="11"/>
      <c r="H220" s="11"/>
      <c r="I220" s="11"/>
      <c r="J220" s="11"/>
      <c r="K220" s="11"/>
      <c r="L220" s="11"/>
      <c r="M220" s="11"/>
      <c r="N220" s="11"/>
      <c r="O220" s="11"/>
    </row>
    <row r="221" spans="1:15" ht="15.75" customHeight="1">
      <c r="A221" s="10"/>
      <c r="B221" s="11"/>
      <c r="C221" s="11"/>
      <c r="D221" s="10"/>
      <c r="E221" s="12"/>
      <c r="F221" s="12"/>
      <c r="G221" s="11"/>
      <c r="H221" s="11"/>
      <c r="I221" s="11"/>
      <c r="J221" s="11"/>
      <c r="K221" s="11"/>
      <c r="L221" s="11"/>
      <c r="M221" s="11"/>
      <c r="N221" s="11"/>
      <c r="O221" s="11"/>
    </row>
    <row r="222" spans="1:15" ht="15.75" customHeight="1">
      <c r="A222" s="10"/>
      <c r="B222" s="11"/>
      <c r="C222" s="11"/>
      <c r="D222" s="10"/>
      <c r="E222" s="12"/>
      <c r="F222" s="12"/>
      <c r="G222" s="11"/>
      <c r="H222" s="11"/>
      <c r="I222" s="11"/>
      <c r="J222" s="11"/>
      <c r="K222" s="11"/>
      <c r="L222" s="11"/>
      <c r="M222" s="11"/>
      <c r="N222" s="11"/>
      <c r="O222" s="11"/>
    </row>
    <row r="223" spans="1:15" ht="15.75" customHeight="1">
      <c r="A223" s="10"/>
      <c r="B223" s="11"/>
      <c r="C223" s="11"/>
      <c r="D223" s="10"/>
      <c r="E223" s="12"/>
      <c r="F223" s="12"/>
      <c r="G223" s="11"/>
      <c r="H223" s="11"/>
      <c r="I223" s="11"/>
      <c r="J223" s="11"/>
      <c r="K223" s="11"/>
      <c r="L223" s="11"/>
      <c r="M223" s="11"/>
      <c r="N223" s="11"/>
      <c r="O223" s="11"/>
    </row>
    <row r="224" spans="1:15" ht="15.75" customHeight="1">
      <c r="A224" s="10"/>
      <c r="B224" s="11"/>
      <c r="C224" s="11"/>
      <c r="D224" s="10"/>
      <c r="E224" s="12"/>
      <c r="F224" s="12"/>
      <c r="G224" s="11"/>
      <c r="H224" s="11"/>
      <c r="I224" s="11"/>
      <c r="J224" s="11"/>
      <c r="K224" s="11"/>
      <c r="L224" s="11"/>
      <c r="M224" s="11"/>
      <c r="N224" s="11"/>
      <c r="O224" s="11"/>
    </row>
    <row r="225" spans="1:15" ht="15.75" customHeight="1">
      <c r="A225" s="10"/>
      <c r="B225" s="11"/>
      <c r="C225" s="11"/>
      <c r="D225" s="10"/>
      <c r="E225" s="12"/>
      <c r="F225" s="12"/>
      <c r="G225" s="11"/>
      <c r="H225" s="11"/>
      <c r="I225" s="11"/>
      <c r="J225" s="11"/>
      <c r="K225" s="11"/>
      <c r="L225" s="11"/>
      <c r="M225" s="11"/>
      <c r="N225" s="11"/>
      <c r="O225" s="11"/>
    </row>
    <row r="226" spans="1:15" ht="15.75" customHeight="1">
      <c r="A226" s="10"/>
      <c r="B226" s="11"/>
      <c r="C226" s="11"/>
      <c r="D226" s="10"/>
      <c r="E226" s="12"/>
      <c r="F226" s="12"/>
      <c r="G226" s="11"/>
      <c r="H226" s="11"/>
      <c r="I226" s="11"/>
      <c r="J226" s="11"/>
      <c r="K226" s="11"/>
      <c r="L226" s="11"/>
      <c r="M226" s="11"/>
      <c r="N226" s="11"/>
      <c r="O226" s="11"/>
    </row>
    <row r="227" spans="1:15" ht="15.75" customHeight="1">
      <c r="A227" s="10"/>
      <c r="B227" s="11"/>
      <c r="C227" s="11"/>
      <c r="D227" s="10"/>
      <c r="E227" s="12"/>
      <c r="F227" s="12"/>
      <c r="G227" s="11"/>
      <c r="H227" s="11"/>
      <c r="I227" s="11"/>
      <c r="J227" s="11"/>
      <c r="K227" s="11"/>
      <c r="L227" s="11"/>
      <c r="M227" s="11"/>
      <c r="N227" s="11"/>
      <c r="O227" s="11"/>
    </row>
    <row r="228" spans="1:15" ht="15.75" customHeight="1">
      <c r="A228" s="10"/>
      <c r="B228" s="11"/>
      <c r="C228" s="11"/>
      <c r="D228" s="10"/>
      <c r="E228" s="12"/>
      <c r="F228" s="12"/>
      <c r="G228" s="11"/>
      <c r="H228" s="11"/>
      <c r="I228" s="11"/>
      <c r="J228" s="11"/>
      <c r="K228" s="11"/>
      <c r="L228" s="11"/>
      <c r="M228" s="11"/>
      <c r="N228" s="11"/>
      <c r="O228" s="11"/>
    </row>
    <row r="229" spans="1:15" ht="15.75" customHeight="1">
      <c r="A229" s="10"/>
      <c r="B229" s="11"/>
      <c r="C229" s="11"/>
      <c r="D229" s="10"/>
      <c r="E229" s="12"/>
      <c r="F229" s="12"/>
      <c r="G229" s="11"/>
      <c r="H229" s="11"/>
      <c r="I229" s="11"/>
      <c r="J229" s="11"/>
      <c r="K229" s="11"/>
      <c r="L229" s="11"/>
      <c r="M229" s="11"/>
      <c r="N229" s="11"/>
      <c r="O229" s="11"/>
    </row>
    <row r="230" spans="1:15" ht="15.75" customHeight="1">
      <c r="A230" s="10"/>
      <c r="B230" s="11"/>
      <c r="C230" s="11"/>
      <c r="D230" s="10"/>
      <c r="E230" s="12"/>
      <c r="F230" s="12"/>
      <c r="G230" s="11"/>
      <c r="H230" s="11"/>
      <c r="I230" s="11"/>
      <c r="J230" s="11"/>
      <c r="K230" s="11"/>
      <c r="L230" s="11"/>
      <c r="M230" s="11"/>
      <c r="N230" s="11"/>
      <c r="O230" s="11"/>
    </row>
    <row r="231" spans="1:15" ht="15.75" customHeight="1">
      <c r="A231" s="10"/>
      <c r="B231" s="11"/>
      <c r="C231" s="11"/>
      <c r="D231" s="10"/>
      <c r="E231" s="12"/>
      <c r="F231" s="12"/>
      <c r="G231" s="11"/>
      <c r="H231" s="11"/>
      <c r="I231" s="11"/>
      <c r="J231" s="11"/>
      <c r="K231" s="11"/>
      <c r="L231" s="11"/>
      <c r="M231" s="11"/>
      <c r="N231" s="11"/>
      <c r="O231" s="11"/>
    </row>
    <row r="232" spans="1:15" ht="15.75" customHeight="1">
      <c r="A232" s="10"/>
      <c r="B232" s="11"/>
      <c r="C232" s="11"/>
      <c r="D232" s="10"/>
      <c r="E232" s="12"/>
      <c r="F232" s="12"/>
      <c r="G232" s="11"/>
      <c r="H232" s="11"/>
      <c r="I232" s="11"/>
      <c r="J232" s="11"/>
      <c r="K232" s="11"/>
      <c r="L232" s="11"/>
      <c r="M232" s="11"/>
      <c r="N232" s="11"/>
      <c r="O232" s="11"/>
    </row>
    <row r="233" spans="1:15" ht="15.75" customHeight="1">
      <c r="A233" s="10"/>
      <c r="B233" s="11"/>
      <c r="C233" s="11"/>
      <c r="D233" s="10"/>
      <c r="E233" s="12"/>
      <c r="F233" s="12"/>
      <c r="G233" s="11"/>
      <c r="H233" s="11"/>
      <c r="I233" s="11"/>
      <c r="J233" s="11"/>
      <c r="K233" s="11"/>
      <c r="L233" s="11"/>
      <c r="M233" s="11"/>
      <c r="N233" s="11"/>
      <c r="O233" s="11"/>
    </row>
    <row r="234" spans="1:15" ht="15.75" customHeight="1">
      <c r="A234" s="10"/>
      <c r="B234" s="11"/>
      <c r="C234" s="11"/>
      <c r="D234" s="10"/>
      <c r="E234" s="12"/>
      <c r="F234" s="12"/>
      <c r="G234" s="11"/>
      <c r="H234" s="11"/>
      <c r="I234" s="11"/>
      <c r="J234" s="11"/>
      <c r="K234" s="11"/>
      <c r="L234" s="11"/>
      <c r="M234" s="11"/>
      <c r="N234" s="11"/>
      <c r="O234" s="11"/>
    </row>
    <row r="235" spans="1:15" ht="15.75" customHeight="1">
      <c r="A235" s="10"/>
      <c r="B235" s="11"/>
      <c r="C235" s="11"/>
      <c r="D235" s="10"/>
      <c r="E235" s="12"/>
      <c r="F235" s="12"/>
      <c r="G235" s="11"/>
      <c r="H235" s="11"/>
      <c r="I235" s="11"/>
      <c r="J235" s="11"/>
      <c r="K235" s="11"/>
      <c r="L235" s="11"/>
      <c r="M235" s="11"/>
      <c r="N235" s="11"/>
      <c r="O235" s="11"/>
    </row>
    <row r="236" spans="1:15" ht="15.75" customHeight="1">
      <c r="A236" s="10"/>
      <c r="B236" s="11"/>
      <c r="C236" s="11"/>
      <c r="D236" s="10"/>
      <c r="E236" s="12"/>
      <c r="F236" s="12"/>
      <c r="G236" s="11"/>
      <c r="H236" s="11"/>
      <c r="I236" s="11"/>
      <c r="J236" s="11"/>
      <c r="K236" s="11"/>
      <c r="L236" s="11"/>
      <c r="M236" s="11"/>
      <c r="N236" s="11"/>
      <c r="O236" s="11"/>
    </row>
    <row r="237" spans="1:15" ht="15.75" customHeight="1">
      <c r="A237" s="10"/>
      <c r="B237" s="11"/>
      <c r="C237" s="11"/>
      <c r="D237" s="10"/>
      <c r="E237" s="12"/>
      <c r="F237" s="12"/>
      <c r="G237" s="11"/>
      <c r="H237" s="11"/>
      <c r="I237" s="11"/>
      <c r="J237" s="11"/>
      <c r="K237" s="11"/>
      <c r="L237" s="11"/>
      <c r="M237" s="11"/>
      <c r="N237" s="11"/>
      <c r="O237" s="11"/>
    </row>
    <row r="238" spans="1:15" ht="15.75" customHeight="1">
      <c r="A238" s="10"/>
      <c r="B238" s="11"/>
      <c r="C238" s="11"/>
      <c r="D238" s="10"/>
      <c r="E238" s="12"/>
      <c r="F238" s="12"/>
      <c r="G238" s="11"/>
      <c r="H238" s="11"/>
      <c r="I238" s="11"/>
      <c r="J238" s="11"/>
      <c r="K238" s="11"/>
      <c r="L238" s="11"/>
      <c r="M238" s="11"/>
      <c r="N238" s="11"/>
      <c r="O238" s="11"/>
    </row>
    <row r="239" spans="1:15" ht="15.75" customHeight="1">
      <c r="A239" s="10"/>
      <c r="B239" s="11"/>
      <c r="C239" s="11"/>
      <c r="D239" s="10"/>
      <c r="E239" s="12"/>
      <c r="F239" s="12"/>
      <c r="G239" s="11"/>
      <c r="H239" s="11"/>
      <c r="I239" s="11"/>
      <c r="J239" s="11"/>
      <c r="K239" s="11"/>
      <c r="L239" s="11"/>
      <c r="M239" s="11"/>
      <c r="N239" s="11"/>
      <c r="O239" s="11"/>
    </row>
    <row r="240" spans="1:15" ht="15.75" customHeight="1">
      <c r="A240" s="10"/>
      <c r="B240" s="11"/>
      <c r="C240" s="11"/>
      <c r="D240" s="10"/>
      <c r="E240" s="12"/>
      <c r="F240" s="12"/>
      <c r="G240" s="11"/>
      <c r="H240" s="11"/>
      <c r="I240" s="11"/>
      <c r="J240" s="11"/>
      <c r="K240" s="11"/>
      <c r="L240" s="11"/>
      <c r="M240" s="11"/>
      <c r="N240" s="11"/>
      <c r="O240" s="11"/>
    </row>
    <row r="241" spans="1:15" ht="15.75" customHeight="1">
      <c r="A241" s="10"/>
      <c r="B241" s="11"/>
      <c r="C241" s="11"/>
      <c r="D241" s="10"/>
      <c r="E241" s="12"/>
      <c r="F241" s="12"/>
      <c r="G241" s="11"/>
      <c r="H241" s="11"/>
      <c r="I241" s="11"/>
      <c r="J241" s="11"/>
      <c r="K241" s="11"/>
      <c r="L241" s="11"/>
      <c r="M241" s="11"/>
      <c r="N241" s="11"/>
      <c r="O241" s="11"/>
    </row>
    <row r="242" spans="1:15" ht="15.75" customHeight="1">
      <c r="A242" s="10"/>
      <c r="B242" s="11"/>
      <c r="C242" s="11"/>
      <c r="D242" s="10"/>
      <c r="E242" s="12"/>
      <c r="F242" s="12"/>
      <c r="G242" s="11"/>
      <c r="H242" s="11"/>
      <c r="I242" s="11"/>
      <c r="J242" s="11"/>
      <c r="K242" s="11"/>
      <c r="L242" s="11"/>
      <c r="M242" s="11"/>
      <c r="N242" s="11"/>
      <c r="O242" s="11"/>
    </row>
    <row r="243" spans="1:15" ht="15.75" customHeight="1">
      <c r="A243" s="10"/>
      <c r="B243" s="11"/>
      <c r="C243" s="11"/>
      <c r="D243" s="10"/>
      <c r="E243" s="12"/>
      <c r="F243" s="12"/>
      <c r="G243" s="11"/>
      <c r="H243" s="11"/>
      <c r="I243" s="11"/>
      <c r="J243" s="11"/>
      <c r="K243" s="11"/>
      <c r="L243" s="11"/>
      <c r="M243" s="11"/>
      <c r="N243" s="11"/>
      <c r="O243" s="11"/>
    </row>
    <row r="244" spans="1:15" ht="15.75" customHeight="1">
      <c r="A244" s="10"/>
      <c r="B244" s="11"/>
      <c r="C244" s="11"/>
      <c r="D244" s="10"/>
      <c r="E244" s="12"/>
      <c r="F244" s="12"/>
      <c r="G244" s="11"/>
      <c r="H244" s="11"/>
      <c r="I244" s="11"/>
      <c r="J244" s="11"/>
      <c r="K244" s="11"/>
      <c r="L244" s="11"/>
      <c r="M244" s="11"/>
      <c r="N244" s="11"/>
      <c r="O244" s="11"/>
    </row>
    <row r="245" spans="1:15" ht="15.75" customHeight="1">
      <c r="A245" s="10"/>
      <c r="B245" s="11"/>
      <c r="C245" s="11"/>
      <c r="D245" s="10"/>
      <c r="E245" s="12"/>
      <c r="F245" s="12"/>
      <c r="G245" s="11"/>
      <c r="H245" s="11"/>
      <c r="I245" s="11"/>
      <c r="J245" s="11"/>
      <c r="K245" s="11"/>
      <c r="L245" s="11"/>
      <c r="M245" s="11"/>
      <c r="N245" s="11"/>
      <c r="O245" s="11"/>
    </row>
    <row r="246" spans="1:15" ht="15.75" customHeight="1">
      <c r="A246" s="10"/>
      <c r="B246" s="11"/>
      <c r="C246" s="11"/>
      <c r="D246" s="10"/>
      <c r="E246" s="12"/>
      <c r="F246" s="12"/>
      <c r="G246" s="11"/>
      <c r="H246" s="11"/>
      <c r="I246" s="11"/>
      <c r="J246" s="11"/>
      <c r="K246" s="11"/>
      <c r="L246" s="11"/>
      <c r="M246" s="11"/>
      <c r="N246" s="11"/>
      <c r="O246" s="11"/>
    </row>
    <row r="247" spans="1:15" ht="15.75" customHeight="1">
      <c r="A247" s="10"/>
      <c r="B247" s="11"/>
      <c r="C247" s="11"/>
      <c r="D247" s="10"/>
      <c r="E247" s="12"/>
      <c r="F247" s="12"/>
      <c r="G247" s="11"/>
      <c r="H247" s="11"/>
      <c r="I247" s="11"/>
      <c r="J247" s="11"/>
      <c r="K247" s="11"/>
      <c r="L247" s="11"/>
      <c r="M247" s="11"/>
      <c r="N247" s="11"/>
      <c r="O247" s="11"/>
    </row>
    <row r="248" spans="1:15" ht="15.75" customHeight="1">
      <c r="A248" s="10"/>
      <c r="B248" s="11"/>
      <c r="C248" s="11"/>
      <c r="D248" s="10"/>
      <c r="E248" s="12"/>
      <c r="F248" s="12"/>
      <c r="G248" s="11"/>
      <c r="H248" s="11"/>
      <c r="I248" s="11"/>
      <c r="J248" s="11"/>
      <c r="K248" s="11"/>
      <c r="L248" s="11"/>
      <c r="M248" s="11"/>
      <c r="N248" s="11"/>
      <c r="O248" s="11"/>
    </row>
    <row r="249" spans="1:15" ht="15.75" customHeight="1">
      <c r="A249" s="10"/>
      <c r="B249" s="11"/>
      <c r="C249" s="11"/>
      <c r="D249" s="10"/>
      <c r="E249" s="12"/>
      <c r="F249" s="12"/>
      <c r="G249" s="11"/>
      <c r="H249" s="11"/>
      <c r="I249" s="11"/>
      <c r="J249" s="11"/>
      <c r="K249" s="11"/>
      <c r="L249" s="11"/>
      <c r="M249" s="11"/>
      <c r="N249" s="11"/>
      <c r="O249" s="11"/>
    </row>
    <row r="250" spans="1:15" ht="15.75" customHeight="1">
      <c r="A250" s="10"/>
      <c r="B250" s="11"/>
      <c r="C250" s="11"/>
      <c r="D250" s="10"/>
      <c r="E250" s="12"/>
      <c r="F250" s="12"/>
      <c r="G250" s="11"/>
      <c r="H250" s="11"/>
      <c r="I250" s="11"/>
      <c r="J250" s="11"/>
      <c r="K250" s="11"/>
      <c r="L250" s="11"/>
      <c r="M250" s="11"/>
      <c r="N250" s="11"/>
      <c r="O250" s="11"/>
    </row>
    <row r="251" spans="1:15" ht="15.75" customHeight="1">
      <c r="A251" s="10"/>
      <c r="B251" s="11"/>
      <c r="C251" s="11"/>
      <c r="D251" s="10"/>
      <c r="E251" s="12"/>
      <c r="F251" s="12"/>
      <c r="G251" s="11"/>
      <c r="H251" s="11"/>
      <c r="I251" s="11"/>
      <c r="J251" s="11"/>
      <c r="K251" s="11"/>
      <c r="L251" s="11"/>
      <c r="M251" s="11"/>
      <c r="N251" s="11"/>
      <c r="O251" s="11"/>
    </row>
    <row r="252" spans="1:15" ht="15.75" customHeight="1">
      <c r="A252" s="10"/>
      <c r="B252" s="11"/>
      <c r="C252" s="11"/>
      <c r="D252" s="10"/>
      <c r="E252" s="12"/>
      <c r="F252" s="12"/>
      <c r="G252" s="11"/>
      <c r="H252" s="11"/>
      <c r="I252" s="11"/>
      <c r="J252" s="11"/>
      <c r="K252" s="11"/>
      <c r="L252" s="11"/>
      <c r="M252" s="11"/>
      <c r="N252" s="11"/>
      <c r="O252" s="11"/>
    </row>
    <row r="253" spans="1:15" ht="15.75" customHeight="1">
      <c r="A253" s="10"/>
      <c r="B253" s="11"/>
      <c r="C253" s="11"/>
      <c r="D253" s="10"/>
      <c r="E253" s="12"/>
      <c r="F253" s="12"/>
      <c r="G253" s="11"/>
      <c r="H253" s="11"/>
      <c r="I253" s="11"/>
      <c r="J253" s="11"/>
      <c r="K253" s="11"/>
      <c r="L253" s="11"/>
      <c r="M253" s="11"/>
      <c r="N253" s="11"/>
      <c r="O253" s="11"/>
    </row>
    <row r="254" spans="1:15" ht="15.75" customHeight="1">
      <c r="A254" s="10"/>
      <c r="B254" s="11"/>
      <c r="C254" s="11"/>
      <c r="D254" s="10"/>
      <c r="E254" s="12"/>
      <c r="F254" s="12"/>
      <c r="G254" s="11"/>
      <c r="H254" s="11"/>
      <c r="I254" s="11"/>
      <c r="J254" s="11"/>
      <c r="K254" s="11"/>
      <c r="L254" s="11"/>
      <c r="M254" s="11"/>
      <c r="N254" s="11"/>
      <c r="O254" s="11"/>
    </row>
    <row r="255" spans="1:15" ht="15.75" customHeight="1">
      <c r="A255" s="10"/>
      <c r="B255" s="11"/>
      <c r="C255" s="11"/>
      <c r="D255" s="10"/>
      <c r="E255" s="12"/>
      <c r="F255" s="12"/>
      <c r="G255" s="11"/>
      <c r="H255" s="11"/>
      <c r="I255" s="11"/>
      <c r="J255" s="11"/>
      <c r="K255" s="11"/>
      <c r="L255" s="11"/>
      <c r="M255" s="11"/>
      <c r="N255" s="11"/>
      <c r="O255" s="11"/>
    </row>
    <row r="256" spans="1:15" ht="15.75" customHeight="1">
      <c r="A256" s="10"/>
      <c r="B256" s="11"/>
      <c r="C256" s="11"/>
      <c r="D256" s="10"/>
      <c r="E256" s="12"/>
      <c r="F256" s="12"/>
      <c r="G256" s="11"/>
      <c r="H256" s="11"/>
      <c r="I256" s="11"/>
      <c r="J256" s="11"/>
      <c r="K256" s="11"/>
      <c r="L256" s="11"/>
      <c r="M256" s="11"/>
      <c r="N256" s="11"/>
      <c r="O256" s="11"/>
    </row>
    <row r="257" spans="1:15" ht="15.75" customHeight="1">
      <c r="A257" s="10"/>
      <c r="B257" s="11"/>
      <c r="C257" s="11"/>
      <c r="D257" s="10"/>
      <c r="E257" s="12"/>
      <c r="F257" s="12"/>
      <c r="G257" s="11"/>
      <c r="H257" s="11"/>
      <c r="I257" s="11"/>
      <c r="J257" s="11"/>
      <c r="K257" s="11"/>
      <c r="L257" s="11"/>
      <c r="M257" s="11"/>
      <c r="N257" s="11"/>
      <c r="O257" s="11"/>
    </row>
    <row r="258" spans="1:15" ht="15.75" customHeight="1">
      <c r="A258" s="10"/>
      <c r="B258" s="11"/>
      <c r="C258" s="11"/>
      <c r="D258" s="10"/>
      <c r="E258" s="12"/>
      <c r="F258" s="12"/>
      <c r="G258" s="11"/>
      <c r="H258" s="11"/>
      <c r="I258" s="11"/>
      <c r="J258" s="11"/>
      <c r="K258" s="11"/>
      <c r="L258" s="11"/>
      <c r="M258" s="11"/>
      <c r="N258" s="11"/>
      <c r="O258" s="11"/>
    </row>
    <row r="259" spans="1:15" ht="15.75" customHeight="1">
      <c r="A259" s="10"/>
      <c r="B259" s="11"/>
      <c r="C259" s="11"/>
      <c r="D259" s="10"/>
      <c r="E259" s="12"/>
      <c r="F259" s="12"/>
      <c r="G259" s="11"/>
      <c r="H259" s="11"/>
      <c r="I259" s="11"/>
      <c r="J259" s="11"/>
      <c r="K259" s="11"/>
      <c r="L259" s="11"/>
      <c r="M259" s="11"/>
      <c r="N259" s="11"/>
      <c r="O259" s="11"/>
    </row>
    <row r="260" spans="1:15" ht="15.75" customHeight="1">
      <c r="A260" s="10"/>
      <c r="B260" s="11"/>
      <c r="C260" s="11"/>
      <c r="D260" s="10"/>
      <c r="E260" s="12"/>
      <c r="F260" s="12"/>
      <c r="G260" s="11"/>
      <c r="H260" s="11"/>
      <c r="I260" s="11"/>
      <c r="J260" s="11"/>
      <c r="K260" s="11"/>
      <c r="L260" s="11"/>
      <c r="M260" s="11"/>
      <c r="N260" s="11"/>
      <c r="O260" s="11"/>
    </row>
    <row r="261" spans="1:15" ht="15.75" customHeight="1">
      <c r="A261" s="10"/>
      <c r="B261" s="11"/>
      <c r="C261" s="11"/>
      <c r="D261" s="10"/>
      <c r="E261" s="12"/>
      <c r="F261" s="12"/>
      <c r="G261" s="11"/>
      <c r="H261" s="11"/>
      <c r="I261" s="11"/>
      <c r="J261" s="11"/>
      <c r="K261" s="11"/>
      <c r="L261" s="11"/>
      <c r="M261" s="11"/>
      <c r="N261" s="11"/>
      <c r="O261" s="11"/>
    </row>
    <row r="262" spans="1:15" ht="15.75" customHeight="1">
      <c r="A262" s="10"/>
      <c r="B262" s="11"/>
      <c r="C262" s="11"/>
      <c r="D262" s="10"/>
      <c r="E262" s="12"/>
      <c r="F262" s="12"/>
      <c r="G262" s="11"/>
      <c r="H262" s="11"/>
      <c r="I262" s="11"/>
      <c r="J262" s="11"/>
      <c r="K262" s="11"/>
      <c r="L262" s="11"/>
      <c r="M262" s="11"/>
      <c r="N262" s="11"/>
      <c r="O262" s="11"/>
    </row>
    <row r="263" spans="1:15" ht="15.75" customHeight="1">
      <c r="A263" s="10"/>
      <c r="B263" s="11"/>
      <c r="C263" s="11"/>
      <c r="D263" s="10"/>
      <c r="E263" s="12"/>
      <c r="F263" s="12"/>
      <c r="G263" s="11"/>
      <c r="H263" s="11"/>
      <c r="I263" s="11"/>
      <c r="J263" s="11"/>
      <c r="K263" s="11"/>
      <c r="L263" s="11"/>
      <c r="M263" s="11"/>
      <c r="N263" s="11"/>
      <c r="O263" s="11"/>
    </row>
    <row r="264" spans="1:15" ht="15.75" customHeight="1">
      <c r="A264" s="10"/>
      <c r="B264" s="11"/>
      <c r="C264" s="11"/>
      <c r="D264" s="10"/>
      <c r="E264" s="12"/>
      <c r="F264" s="12"/>
      <c r="G264" s="11"/>
      <c r="H264" s="11"/>
      <c r="I264" s="11"/>
      <c r="J264" s="11"/>
      <c r="K264" s="11"/>
      <c r="L264" s="11"/>
      <c r="M264" s="11"/>
      <c r="N264" s="11"/>
      <c r="O264" s="11"/>
    </row>
    <row r="265" spans="1:15" ht="15.75" customHeight="1">
      <c r="A265" s="10"/>
      <c r="B265" s="11"/>
      <c r="C265" s="11"/>
      <c r="D265" s="10"/>
      <c r="E265" s="12"/>
      <c r="F265" s="12"/>
      <c r="G265" s="11"/>
      <c r="H265" s="11"/>
      <c r="I265" s="11"/>
      <c r="J265" s="11"/>
      <c r="K265" s="11"/>
      <c r="L265" s="11"/>
      <c r="M265" s="11"/>
      <c r="N265" s="11"/>
      <c r="O265" s="11"/>
    </row>
    <row r="266" spans="1:15" ht="15.75" customHeight="1">
      <c r="A266" s="10"/>
      <c r="B266" s="11"/>
      <c r="C266" s="11"/>
      <c r="D266" s="10"/>
      <c r="E266" s="12"/>
      <c r="F266" s="12"/>
      <c r="G266" s="11"/>
      <c r="H266" s="11"/>
      <c r="I266" s="11"/>
      <c r="J266" s="11"/>
      <c r="K266" s="11"/>
      <c r="L266" s="11"/>
      <c r="M266" s="11"/>
      <c r="N266" s="11"/>
      <c r="O266" s="11"/>
    </row>
    <row r="267" spans="1:15" ht="15.75" customHeight="1">
      <c r="A267" s="10"/>
      <c r="B267" s="11"/>
      <c r="C267" s="11"/>
      <c r="D267" s="10"/>
      <c r="E267" s="12"/>
      <c r="F267" s="12"/>
      <c r="G267" s="11"/>
      <c r="H267" s="11"/>
      <c r="I267" s="11"/>
      <c r="J267" s="11"/>
      <c r="K267" s="11"/>
      <c r="L267" s="11"/>
      <c r="M267" s="11"/>
      <c r="N267" s="11"/>
      <c r="O267" s="11"/>
    </row>
    <row r="268" spans="1:15" ht="15.75" customHeight="1">
      <c r="A268" s="10"/>
      <c r="B268" s="11"/>
      <c r="C268" s="11"/>
      <c r="D268" s="10"/>
      <c r="E268" s="12"/>
      <c r="F268" s="12"/>
      <c r="G268" s="11"/>
      <c r="H268" s="11"/>
      <c r="I268" s="11"/>
      <c r="J268" s="11"/>
      <c r="K268" s="11"/>
      <c r="L268" s="11"/>
      <c r="M268" s="11"/>
      <c r="N268" s="11"/>
      <c r="O268" s="11"/>
    </row>
    <row r="269" spans="1:15" ht="15.75" customHeight="1">
      <c r="A269" s="10"/>
      <c r="B269" s="11"/>
      <c r="C269" s="11"/>
      <c r="D269" s="10"/>
      <c r="E269" s="12"/>
      <c r="F269" s="12"/>
      <c r="G269" s="11"/>
      <c r="H269" s="11"/>
      <c r="I269" s="11"/>
      <c r="J269" s="11"/>
      <c r="K269" s="11"/>
      <c r="L269" s="11"/>
      <c r="M269" s="11"/>
      <c r="N269" s="11"/>
      <c r="O269" s="11"/>
    </row>
    <row r="270" spans="1:15" ht="15.75" customHeight="1">
      <c r="A270" s="10"/>
      <c r="B270" s="11"/>
      <c r="C270" s="11"/>
      <c r="D270" s="10"/>
      <c r="E270" s="12"/>
      <c r="F270" s="12"/>
      <c r="G270" s="11"/>
      <c r="H270" s="11"/>
      <c r="I270" s="11"/>
      <c r="J270" s="11"/>
      <c r="K270" s="11"/>
      <c r="L270" s="11"/>
      <c r="M270" s="11"/>
      <c r="N270" s="11"/>
      <c r="O270" s="11"/>
    </row>
    <row r="271" spans="1:15" ht="15.75" customHeight="1">
      <c r="A271" s="10"/>
      <c r="B271" s="11"/>
      <c r="C271" s="11"/>
      <c r="D271" s="10"/>
      <c r="E271" s="12"/>
      <c r="F271" s="12"/>
      <c r="G271" s="11"/>
      <c r="H271" s="11"/>
      <c r="I271" s="11"/>
      <c r="J271" s="11"/>
      <c r="K271" s="11"/>
      <c r="L271" s="11"/>
      <c r="M271" s="11"/>
      <c r="N271" s="11"/>
      <c r="O271" s="11"/>
    </row>
    <row r="272" spans="1:15" ht="15.75" customHeight="1">
      <c r="A272" s="10"/>
      <c r="B272" s="11"/>
      <c r="C272" s="11"/>
      <c r="D272" s="10"/>
      <c r="E272" s="12"/>
      <c r="F272" s="12"/>
      <c r="G272" s="11"/>
      <c r="H272" s="11"/>
      <c r="I272" s="11"/>
      <c r="J272" s="11"/>
      <c r="K272" s="11"/>
      <c r="L272" s="11"/>
      <c r="M272" s="11"/>
      <c r="N272" s="11"/>
      <c r="O272" s="11"/>
    </row>
    <row r="273" spans="1:15" ht="15.75" customHeight="1">
      <c r="A273" s="10"/>
      <c r="B273" s="11"/>
      <c r="C273" s="11"/>
      <c r="D273" s="10"/>
      <c r="E273" s="12"/>
      <c r="F273" s="12"/>
      <c r="G273" s="11"/>
      <c r="H273" s="11"/>
      <c r="I273" s="11"/>
      <c r="J273" s="11"/>
      <c r="K273" s="11"/>
      <c r="L273" s="11"/>
      <c r="M273" s="11"/>
      <c r="N273" s="11"/>
      <c r="O273" s="11"/>
    </row>
    <row r="274" spans="1:15" ht="15.75" customHeight="1">
      <c r="A274" s="10"/>
      <c r="B274" s="11"/>
      <c r="C274" s="11"/>
      <c r="D274" s="10"/>
      <c r="E274" s="12"/>
      <c r="F274" s="12"/>
      <c r="G274" s="11"/>
      <c r="H274" s="11"/>
      <c r="I274" s="11"/>
      <c r="J274" s="11"/>
      <c r="K274" s="11"/>
      <c r="L274" s="11"/>
      <c r="M274" s="11"/>
      <c r="N274" s="11"/>
      <c r="O274" s="11"/>
    </row>
    <row r="275" spans="1:15" ht="15.75" customHeight="1">
      <c r="A275" s="10"/>
      <c r="B275" s="11"/>
      <c r="C275" s="11"/>
      <c r="D275" s="10"/>
      <c r="E275" s="12"/>
      <c r="F275" s="12"/>
      <c r="G275" s="11"/>
      <c r="H275" s="11"/>
      <c r="I275" s="11"/>
      <c r="J275" s="11"/>
      <c r="K275" s="11"/>
      <c r="L275" s="11"/>
      <c r="M275" s="11"/>
      <c r="N275" s="11"/>
      <c r="O275" s="11"/>
    </row>
    <row r="276" spans="1:15" ht="15.75" customHeight="1">
      <c r="A276" s="10"/>
      <c r="B276" s="11"/>
      <c r="C276" s="11"/>
      <c r="D276" s="10"/>
      <c r="E276" s="12"/>
      <c r="F276" s="12"/>
      <c r="G276" s="11"/>
      <c r="H276" s="11"/>
      <c r="I276" s="11"/>
      <c r="J276" s="11"/>
      <c r="K276" s="11"/>
      <c r="L276" s="11"/>
      <c r="M276" s="11"/>
      <c r="N276" s="11"/>
      <c r="O276" s="11"/>
    </row>
    <row r="277" spans="1:15" ht="15.75" customHeight="1">
      <c r="A277" s="10"/>
      <c r="B277" s="11"/>
      <c r="C277" s="11"/>
      <c r="D277" s="10"/>
      <c r="E277" s="12"/>
      <c r="F277" s="12"/>
      <c r="G277" s="11"/>
      <c r="H277" s="11"/>
      <c r="I277" s="11"/>
      <c r="J277" s="11"/>
      <c r="K277" s="11"/>
      <c r="L277" s="11"/>
      <c r="M277" s="11"/>
      <c r="N277" s="11"/>
      <c r="O277" s="11"/>
    </row>
    <row r="278" spans="1:15" ht="15.75" customHeight="1">
      <c r="A278" s="10"/>
      <c r="B278" s="11"/>
      <c r="C278" s="11"/>
      <c r="D278" s="10"/>
      <c r="E278" s="12"/>
      <c r="F278" s="12"/>
      <c r="G278" s="11"/>
      <c r="H278" s="11"/>
      <c r="I278" s="11"/>
      <c r="J278" s="11"/>
      <c r="K278" s="11"/>
      <c r="L278" s="11"/>
      <c r="M278" s="11"/>
      <c r="N278" s="11"/>
      <c r="O278" s="11"/>
    </row>
    <row r="279" spans="1:15" ht="15.75" customHeight="1">
      <c r="A279" s="10"/>
      <c r="B279" s="11"/>
      <c r="C279" s="11"/>
      <c r="D279" s="10"/>
      <c r="E279" s="12"/>
      <c r="F279" s="12"/>
      <c r="G279" s="11"/>
      <c r="H279" s="11"/>
      <c r="I279" s="11"/>
      <c r="J279" s="11"/>
      <c r="K279" s="11"/>
      <c r="L279" s="11"/>
      <c r="M279" s="11"/>
      <c r="N279" s="11"/>
      <c r="O279" s="11"/>
    </row>
    <row r="280" spans="1:15" ht="15.75" customHeight="1">
      <c r="A280" s="10"/>
      <c r="B280" s="11"/>
      <c r="C280" s="11"/>
      <c r="D280" s="10"/>
      <c r="E280" s="12"/>
      <c r="F280" s="12"/>
      <c r="G280" s="11"/>
      <c r="H280" s="11"/>
      <c r="I280" s="11"/>
      <c r="J280" s="11"/>
      <c r="K280" s="11"/>
      <c r="L280" s="11"/>
      <c r="M280" s="11"/>
      <c r="N280" s="11"/>
      <c r="O280" s="11"/>
    </row>
    <row r="281" spans="1:15" ht="15.75" customHeight="1">
      <c r="A281" s="10"/>
      <c r="B281" s="11"/>
      <c r="C281" s="11"/>
      <c r="D281" s="10"/>
      <c r="E281" s="12"/>
      <c r="F281" s="12"/>
      <c r="G281" s="11"/>
      <c r="H281" s="11"/>
      <c r="I281" s="11"/>
      <c r="J281" s="11"/>
      <c r="K281" s="11"/>
      <c r="L281" s="11"/>
      <c r="M281" s="11"/>
      <c r="N281" s="11"/>
      <c r="O281" s="11"/>
    </row>
    <row r="282" spans="1:15" ht="15.75" customHeight="1">
      <c r="A282" s="10"/>
      <c r="B282" s="11"/>
      <c r="C282" s="11"/>
      <c r="D282" s="10"/>
      <c r="E282" s="12"/>
      <c r="F282" s="12"/>
      <c r="G282" s="11"/>
      <c r="H282" s="11"/>
      <c r="I282" s="11"/>
      <c r="J282" s="11"/>
      <c r="K282" s="11"/>
      <c r="L282" s="11"/>
      <c r="M282" s="11"/>
      <c r="N282" s="11"/>
      <c r="O282" s="11"/>
    </row>
    <row r="283" spans="1:15" ht="15.75" customHeight="1">
      <c r="A283" s="10"/>
      <c r="B283" s="11"/>
      <c r="C283" s="11"/>
      <c r="D283" s="10"/>
      <c r="E283" s="12"/>
      <c r="F283" s="12"/>
      <c r="G283" s="11"/>
      <c r="H283" s="11"/>
      <c r="I283" s="11"/>
      <c r="J283" s="11"/>
      <c r="K283" s="11"/>
      <c r="L283" s="11"/>
      <c r="M283" s="11"/>
      <c r="N283" s="11"/>
      <c r="O283" s="11"/>
    </row>
    <row r="284" spans="1:15" ht="15.75" customHeight="1">
      <c r="A284" s="10"/>
      <c r="B284" s="11"/>
      <c r="C284" s="11"/>
      <c r="D284" s="10"/>
      <c r="E284" s="12"/>
      <c r="F284" s="12"/>
      <c r="G284" s="11"/>
      <c r="H284" s="11"/>
      <c r="I284" s="11"/>
      <c r="J284" s="11"/>
      <c r="K284" s="11"/>
      <c r="L284" s="11"/>
      <c r="M284" s="11"/>
      <c r="N284" s="11"/>
      <c r="O284" s="11"/>
    </row>
    <row r="285" spans="1:15" ht="15.75" customHeight="1">
      <c r="A285" s="10"/>
      <c r="B285" s="11"/>
      <c r="C285" s="11"/>
      <c r="D285" s="10"/>
      <c r="E285" s="12"/>
      <c r="F285" s="12"/>
      <c r="G285" s="11"/>
      <c r="H285" s="11"/>
      <c r="I285" s="11"/>
      <c r="J285" s="11"/>
      <c r="K285" s="11"/>
      <c r="L285" s="11"/>
      <c r="M285" s="11"/>
      <c r="N285" s="11"/>
      <c r="O285" s="11"/>
    </row>
    <row r="286" spans="1:15" ht="15.75" customHeight="1">
      <c r="A286" s="10"/>
      <c r="B286" s="11"/>
      <c r="C286" s="11"/>
      <c r="D286" s="10"/>
      <c r="E286" s="12"/>
      <c r="F286" s="12"/>
      <c r="G286" s="11"/>
      <c r="H286" s="11"/>
      <c r="I286" s="11"/>
      <c r="J286" s="11"/>
      <c r="K286" s="11"/>
      <c r="L286" s="11"/>
      <c r="M286" s="11"/>
      <c r="N286" s="11"/>
      <c r="O286" s="11"/>
    </row>
    <row r="287" spans="1:15" ht="15.75" customHeight="1">
      <c r="A287" s="10"/>
      <c r="B287" s="11"/>
      <c r="C287" s="11"/>
      <c r="D287" s="10"/>
      <c r="E287" s="12"/>
      <c r="F287" s="12"/>
      <c r="G287" s="11"/>
      <c r="H287" s="11"/>
      <c r="I287" s="11"/>
      <c r="J287" s="11"/>
      <c r="K287" s="11"/>
      <c r="L287" s="11"/>
      <c r="M287" s="11"/>
      <c r="N287" s="11"/>
      <c r="O287" s="11"/>
    </row>
    <row r="288" spans="1:15" ht="15.75" customHeight="1">
      <c r="A288" s="10"/>
      <c r="B288" s="11"/>
      <c r="C288" s="11"/>
      <c r="D288" s="10"/>
      <c r="E288" s="12"/>
      <c r="F288" s="12"/>
      <c r="G288" s="11"/>
      <c r="H288" s="11"/>
      <c r="I288" s="11"/>
      <c r="J288" s="11"/>
      <c r="K288" s="11"/>
      <c r="L288" s="11"/>
      <c r="M288" s="11"/>
      <c r="N288" s="11"/>
      <c r="O288" s="11"/>
    </row>
    <row r="289" spans="1:15" ht="15.75" customHeight="1">
      <c r="A289" s="10"/>
      <c r="B289" s="11"/>
      <c r="C289" s="11"/>
      <c r="D289" s="10"/>
      <c r="E289" s="12"/>
      <c r="F289" s="12"/>
      <c r="G289" s="11"/>
      <c r="H289" s="11"/>
      <c r="I289" s="11"/>
      <c r="J289" s="11"/>
      <c r="K289" s="11"/>
      <c r="L289" s="11"/>
      <c r="M289" s="11"/>
      <c r="N289" s="11"/>
      <c r="O289" s="11"/>
    </row>
    <row r="290" spans="1:15" ht="15.75" customHeight="1">
      <c r="A290" s="10"/>
      <c r="B290" s="11"/>
      <c r="C290" s="11"/>
      <c r="D290" s="10"/>
      <c r="E290" s="12"/>
      <c r="F290" s="12"/>
      <c r="G290" s="11"/>
      <c r="H290" s="11"/>
      <c r="I290" s="11"/>
      <c r="J290" s="11"/>
      <c r="K290" s="11"/>
      <c r="L290" s="11"/>
      <c r="M290" s="11"/>
      <c r="N290" s="11"/>
      <c r="O290" s="11"/>
    </row>
    <row r="291" spans="1:15" ht="15.75" customHeight="1">
      <c r="A291" s="10"/>
      <c r="B291" s="11"/>
      <c r="C291" s="11"/>
      <c r="D291" s="10"/>
      <c r="E291" s="12"/>
      <c r="F291" s="12"/>
      <c r="G291" s="11"/>
      <c r="H291" s="11"/>
      <c r="I291" s="11"/>
      <c r="J291" s="11"/>
      <c r="K291" s="11"/>
      <c r="L291" s="11"/>
      <c r="M291" s="11"/>
      <c r="N291" s="11"/>
      <c r="O291" s="11"/>
    </row>
    <row r="292" spans="1:15" ht="15.75" customHeight="1">
      <c r="A292" s="10"/>
      <c r="B292" s="11"/>
      <c r="C292" s="11"/>
      <c r="D292" s="10"/>
      <c r="E292" s="12"/>
      <c r="F292" s="12"/>
      <c r="G292" s="11"/>
      <c r="H292" s="11"/>
      <c r="I292" s="11"/>
      <c r="J292" s="11"/>
      <c r="K292" s="11"/>
      <c r="L292" s="11"/>
      <c r="M292" s="11"/>
      <c r="N292" s="11"/>
      <c r="O292" s="11"/>
    </row>
    <row r="293" spans="1:15" ht="15.75" customHeight="1">
      <c r="A293" s="10"/>
      <c r="B293" s="11"/>
      <c r="C293" s="11"/>
      <c r="D293" s="10"/>
      <c r="E293" s="12"/>
      <c r="F293" s="12"/>
      <c r="G293" s="11"/>
      <c r="H293" s="11"/>
      <c r="I293" s="11"/>
      <c r="J293" s="11"/>
      <c r="K293" s="11"/>
      <c r="L293" s="11"/>
      <c r="M293" s="11"/>
      <c r="N293" s="11"/>
      <c r="O293" s="11"/>
    </row>
    <row r="294" spans="1:15" ht="15.75" customHeight="1">
      <c r="A294" s="10"/>
      <c r="B294" s="11"/>
      <c r="C294" s="11"/>
      <c r="D294" s="10"/>
      <c r="E294" s="12"/>
      <c r="F294" s="12"/>
      <c r="G294" s="11"/>
      <c r="H294" s="11"/>
      <c r="I294" s="11"/>
      <c r="J294" s="11"/>
      <c r="K294" s="11"/>
      <c r="L294" s="11"/>
      <c r="M294" s="11"/>
      <c r="N294" s="11"/>
      <c r="O294" s="11"/>
    </row>
    <row r="295" spans="1:15" ht="15.75" customHeight="1">
      <c r="A295" s="10"/>
      <c r="B295" s="11"/>
      <c r="C295" s="11"/>
      <c r="D295" s="10"/>
      <c r="E295" s="12"/>
      <c r="F295" s="12"/>
      <c r="G295" s="11"/>
      <c r="H295" s="11"/>
      <c r="I295" s="11"/>
      <c r="J295" s="11"/>
      <c r="K295" s="11"/>
      <c r="L295" s="11"/>
      <c r="M295" s="11"/>
      <c r="N295" s="11"/>
      <c r="O295" s="11"/>
    </row>
    <row r="296" spans="1:15" ht="15.75" customHeight="1">
      <c r="A296" s="10"/>
      <c r="B296" s="11"/>
      <c r="C296" s="11"/>
      <c r="D296" s="10"/>
      <c r="E296" s="12"/>
      <c r="F296" s="12"/>
      <c r="G296" s="11"/>
      <c r="H296" s="11"/>
      <c r="I296" s="11"/>
      <c r="J296" s="11"/>
      <c r="K296" s="11"/>
      <c r="L296" s="11"/>
      <c r="M296" s="11"/>
      <c r="N296" s="11"/>
      <c r="O296" s="11"/>
    </row>
    <row r="297" spans="1:15" ht="15.75" customHeight="1">
      <c r="A297" s="10"/>
      <c r="B297" s="11"/>
      <c r="C297" s="11"/>
      <c r="D297" s="10"/>
      <c r="E297" s="12"/>
      <c r="F297" s="12"/>
      <c r="G297" s="11"/>
      <c r="H297" s="11"/>
      <c r="I297" s="11"/>
      <c r="J297" s="11"/>
      <c r="K297" s="11"/>
      <c r="L297" s="11"/>
      <c r="M297" s="11"/>
      <c r="N297" s="11"/>
      <c r="O297" s="11"/>
    </row>
    <row r="298" spans="1:15" ht="15.75" customHeight="1">
      <c r="A298" s="10"/>
      <c r="B298" s="11"/>
      <c r="C298" s="11"/>
      <c r="D298" s="10"/>
      <c r="E298" s="12"/>
      <c r="F298" s="12"/>
      <c r="G298" s="11"/>
      <c r="H298" s="11"/>
      <c r="I298" s="11"/>
      <c r="J298" s="11"/>
      <c r="K298" s="11"/>
      <c r="L298" s="11"/>
      <c r="M298" s="11"/>
      <c r="N298" s="11"/>
      <c r="O298" s="11"/>
    </row>
    <row r="299" spans="1:15" ht="15.75" customHeight="1">
      <c r="A299" s="10"/>
      <c r="B299" s="11"/>
      <c r="C299" s="11"/>
      <c r="D299" s="10"/>
      <c r="E299" s="12"/>
      <c r="F299" s="12"/>
      <c r="G299" s="11"/>
      <c r="H299" s="11"/>
      <c r="I299" s="11"/>
      <c r="J299" s="11"/>
      <c r="K299" s="11"/>
      <c r="L299" s="11"/>
      <c r="M299" s="11"/>
      <c r="N299" s="11"/>
      <c r="O299" s="11"/>
    </row>
    <row r="300" spans="1:15" ht="15.75" customHeight="1">
      <c r="A300" s="10"/>
      <c r="B300" s="11"/>
      <c r="C300" s="11"/>
      <c r="D300" s="10"/>
      <c r="E300" s="12"/>
      <c r="F300" s="12"/>
      <c r="G300" s="11"/>
      <c r="H300" s="11"/>
      <c r="I300" s="11"/>
      <c r="J300" s="11"/>
      <c r="K300" s="11"/>
      <c r="L300" s="11"/>
      <c r="M300" s="11"/>
      <c r="N300" s="11"/>
      <c r="O300" s="11"/>
    </row>
    <row r="301" spans="1:15" ht="15.75" customHeight="1">
      <c r="A301" s="10"/>
      <c r="B301" s="11"/>
      <c r="C301" s="11"/>
      <c r="D301" s="10"/>
      <c r="E301" s="12"/>
      <c r="F301" s="12"/>
      <c r="G301" s="11"/>
      <c r="H301" s="11"/>
      <c r="I301" s="11"/>
      <c r="J301" s="11"/>
      <c r="K301" s="11"/>
      <c r="L301" s="11"/>
      <c r="M301" s="11"/>
      <c r="N301" s="11"/>
      <c r="O301" s="11"/>
    </row>
    <row r="302" spans="1:15" ht="15.75" customHeight="1">
      <c r="A302" s="10"/>
      <c r="B302" s="11"/>
      <c r="C302" s="11"/>
      <c r="D302" s="10"/>
      <c r="E302" s="12"/>
      <c r="F302" s="12"/>
      <c r="G302" s="11"/>
      <c r="H302" s="11"/>
      <c r="I302" s="11"/>
      <c r="J302" s="11"/>
      <c r="K302" s="11"/>
      <c r="L302" s="11"/>
      <c r="M302" s="11"/>
      <c r="N302" s="11"/>
      <c r="O302" s="11"/>
    </row>
    <row r="303" spans="1:15" ht="15.75" customHeight="1">
      <c r="A303" s="10"/>
      <c r="B303" s="11"/>
      <c r="C303" s="11"/>
      <c r="D303" s="10"/>
      <c r="E303" s="12"/>
      <c r="F303" s="12"/>
      <c r="G303" s="11"/>
      <c r="H303" s="11"/>
      <c r="I303" s="11"/>
      <c r="J303" s="11"/>
      <c r="K303" s="11"/>
      <c r="L303" s="11"/>
      <c r="M303" s="11"/>
      <c r="N303" s="11"/>
      <c r="O303" s="11"/>
    </row>
    <row r="304" spans="1:15" ht="15.75" customHeight="1">
      <c r="A304" s="10"/>
      <c r="B304" s="11"/>
      <c r="C304" s="11"/>
      <c r="D304" s="10"/>
      <c r="E304" s="12"/>
      <c r="F304" s="12"/>
      <c r="G304" s="11"/>
      <c r="H304" s="11"/>
      <c r="I304" s="11"/>
      <c r="J304" s="11"/>
      <c r="K304" s="11"/>
      <c r="L304" s="11"/>
      <c r="M304" s="11"/>
      <c r="N304" s="11"/>
      <c r="O304" s="11"/>
    </row>
    <row r="305" spans="1:15" ht="15.75" customHeight="1">
      <c r="A305" s="10"/>
      <c r="B305" s="11"/>
      <c r="C305" s="11"/>
      <c r="D305" s="10"/>
      <c r="E305" s="12"/>
      <c r="F305" s="12"/>
      <c r="G305" s="11"/>
      <c r="H305" s="11"/>
      <c r="I305" s="11"/>
      <c r="J305" s="11"/>
      <c r="K305" s="11"/>
      <c r="L305" s="11"/>
      <c r="M305" s="11"/>
      <c r="N305" s="11"/>
      <c r="O305" s="11"/>
    </row>
    <row r="306" spans="1:15" ht="15.75" customHeight="1">
      <c r="A306" s="10"/>
      <c r="B306" s="11"/>
      <c r="C306" s="11"/>
      <c r="D306" s="10"/>
      <c r="E306" s="12"/>
      <c r="F306" s="12"/>
      <c r="G306" s="11"/>
      <c r="H306" s="11"/>
      <c r="I306" s="11"/>
      <c r="J306" s="11"/>
      <c r="K306" s="11"/>
      <c r="L306" s="11"/>
      <c r="M306" s="11"/>
      <c r="N306" s="11"/>
      <c r="O306" s="11"/>
    </row>
    <row r="307" spans="1:15" ht="15.75" customHeight="1">
      <c r="A307" s="10"/>
      <c r="B307" s="11"/>
      <c r="C307" s="11"/>
      <c r="D307" s="10"/>
      <c r="E307" s="12"/>
      <c r="F307" s="12"/>
      <c r="G307" s="11"/>
      <c r="H307" s="11"/>
      <c r="I307" s="11"/>
      <c r="J307" s="11"/>
      <c r="K307" s="11"/>
      <c r="L307" s="11"/>
      <c r="M307" s="11"/>
      <c r="N307" s="11"/>
      <c r="O307" s="11"/>
    </row>
    <row r="308" spans="1:15" ht="15.75" customHeight="1"/>
    <row r="309" spans="1:15" ht="15.75" customHeight="1"/>
    <row r="310" spans="1:15" ht="15.75" customHeight="1"/>
    <row r="311" spans="1:15" ht="15.75" customHeight="1"/>
    <row r="312" spans="1:15" ht="15.75" customHeight="1"/>
    <row r="313" spans="1:15" ht="15.75" customHeight="1"/>
    <row r="314" spans="1:15" ht="15.75" customHeight="1"/>
    <row r="315" spans="1:15" ht="15.75" customHeight="1"/>
    <row r="316" spans="1:15" ht="15.75" customHeight="1"/>
    <row r="317" spans="1:15" ht="15.75" customHeight="1"/>
    <row r="318" spans="1:15" ht="15.75" customHeight="1"/>
    <row r="319" spans="1:15" ht="15.75" customHeight="1"/>
    <row r="320" spans="1:15"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sheetData>
  <mergeCells count="22">
    <mergeCell ref="A33:D33"/>
    <mergeCell ref="A49:D49"/>
    <mergeCell ref="A83:D83"/>
    <mergeCell ref="A107:D107"/>
    <mergeCell ref="B10:D10"/>
    <mergeCell ref="B11:D11"/>
    <mergeCell ref="B12:D12"/>
    <mergeCell ref="B13:D13"/>
    <mergeCell ref="A14:D14"/>
    <mergeCell ref="A15:C15"/>
    <mergeCell ref="A16:C16"/>
    <mergeCell ref="A8:E8"/>
    <mergeCell ref="A9:D9"/>
    <mergeCell ref="A17:D17"/>
    <mergeCell ref="A18:C18"/>
    <mergeCell ref="A19:C19"/>
    <mergeCell ref="D19:E19"/>
    <mergeCell ref="B1:C1"/>
    <mergeCell ref="C3:E3"/>
    <mergeCell ref="C4:E4"/>
    <mergeCell ref="C5:E5"/>
    <mergeCell ref="C6:E6"/>
  </mergeCells>
  <pageMargins left="0.7" right="0.7" top="0.75" bottom="0.75" header="0" footer="0"/>
  <pageSetup orientation="portrait"/>
  <colBreaks count="1" manualBreakCount="1">
    <brk id="6" man="1"/>
  </col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9"/>
  <sheetViews>
    <sheetView tabSelected="1" topLeftCell="A86" workbookViewId="0">
      <selection activeCell="I86" sqref="I86"/>
    </sheetView>
  </sheetViews>
  <sheetFormatPr baseColWidth="10" defaultColWidth="12.6640625" defaultRowHeight="12" x14ac:dyDescent="0"/>
  <cols>
    <col min="1" max="1" width="14.33203125" customWidth="1"/>
    <col min="2" max="2" width="32" customWidth="1"/>
    <col min="3" max="33" width="4.1640625" customWidth="1"/>
  </cols>
  <sheetData>
    <row r="1" spans="1:33" ht="25">
      <c r="A1" s="477" t="s">
        <v>179</v>
      </c>
      <c r="B1" s="393"/>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ht="15">
      <c r="A2" s="101" t="s">
        <v>180</v>
      </c>
      <c r="B2" s="101" t="s">
        <v>4</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ht="15">
      <c r="A3" s="101" t="s">
        <v>1</v>
      </c>
      <c r="B3" s="101" t="s">
        <v>2</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1:33" ht="15">
      <c r="A4" s="101" t="s">
        <v>181</v>
      </c>
      <c r="B4" s="102" t="s">
        <v>182</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row>
    <row r="5" spans="1:33" ht="15">
      <c r="A5" s="101" t="s">
        <v>183</v>
      </c>
      <c r="B5" s="102" t="s">
        <v>184</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1:33" ht="1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row>
    <row r="7" spans="1:33" ht="25">
      <c r="A7" s="432"/>
      <c r="B7" s="455"/>
      <c r="C7" s="471"/>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6"/>
    </row>
    <row r="8" spans="1:33" ht="13">
      <c r="A8" s="456" t="s">
        <v>185</v>
      </c>
      <c r="B8" s="457"/>
      <c r="C8" s="103">
        <v>1</v>
      </c>
      <c r="D8" s="104">
        <v>2</v>
      </c>
      <c r="E8" s="104">
        <v>3</v>
      </c>
      <c r="F8" s="104">
        <v>4</v>
      </c>
      <c r="G8" s="104">
        <v>5</v>
      </c>
      <c r="H8" s="104">
        <v>6</v>
      </c>
      <c r="I8" s="104">
        <v>7</v>
      </c>
      <c r="J8" s="104">
        <v>8</v>
      </c>
      <c r="K8" s="104">
        <v>9</v>
      </c>
      <c r="L8" s="104">
        <v>10</v>
      </c>
      <c r="M8" s="104">
        <v>11</v>
      </c>
      <c r="N8" s="104">
        <v>12</v>
      </c>
      <c r="O8" s="104">
        <v>13</v>
      </c>
      <c r="P8" s="104">
        <v>14</v>
      </c>
      <c r="Q8" s="104">
        <v>15</v>
      </c>
      <c r="R8" s="104">
        <v>16</v>
      </c>
      <c r="S8" s="104">
        <v>17</v>
      </c>
      <c r="T8" s="104">
        <v>18</v>
      </c>
      <c r="U8" s="104">
        <v>19</v>
      </c>
      <c r="V8" s="104">
        <v>20</v>
      </c>
      <c r="W8" s="104">
        <v>21</v>
      </c>
      <c r="X8" s="104">
        <v>22</v>
      </c>
      <c r="Y8" s="104">
        <v>23</v>
      </c>
      <c r="Z8" s="104">
        <v>24</v>
      </c>
      <c r="AA8" s="104">
        <v>25</v>
      </c>
      <c r="AB8" s="104">
        <v>26</v>
      </c>
      <c r="AC8" s="104">
        <v>27</v>
      </c>
      <c r="AD8" s="105">
        <v>28</v>
      </c>
      <c r="AE8" s="104">
        <v>29</v>
      </c>
      <c r="AF8" s="104">
        <v>30</v>
      </c>
      <c r="AG8" s="106">
        <v>31</v>
      </c>
    </row>
    <row r="9" spans="1:33" ht="13">
      <c r="A9" s="107"/>
      <c r="B9" s="108"/>
      <c r="C9" s="103" t="s">
        <v>186</v>
      </c>
      <c r="D9" s="109" t="s">
        <v>187</v>
      </c>
      <c r="E9" s="109" t="s">
        <v>188</v>
      </c>
      <c r="F9" s="109" t="s">
        <v>188</v>
      </c>
      <c r="G9" s="109" t="s">
        <v>189</v>
      </c>
      <c r="H9" s="109" t="s">
        <v>190</v>
      </c>
      <c r="I9" s="109" t="s">
        <v>191</v>
      </c>
      <c r="J9" s="104" t="s">
        <v>186</v>
      </c>
      <c r="K9" s="109" t="s">
        <v>187</v>
      </c>
      <c r="L9" s="109" t="s">
        <v>188</v>
      </c>
      <c r="M9" s="109" t="s">
        <v>188</v>
      </c>
      <c r="N9" s="109" t="s">
        <v>189</v>
      </c>
      <c r="O9" s="109" t="s">
        <v>190</v>
      </c>
      <c r="P9" s="109" t="s">
        <v>191</v>
      </c>
      <c r="Q9" s="104" t="s">
        <v>186</v>
      </c>
      <c r="R9" s="109" t="s">
        <v>187</v>
      </c>
      <c r="S9" s="109" t="s">
        <v>188</v>
      </c>
      <c r="T9" s="109" t="s">
        <v>188</v>
      </c>
      <c r="U9" s="109" t="s">
        <v>189</v>
      </c>
      <c r="V9" s="109" t="s">
        <v>190</v>
      </c>
      <c r="W9" s="109" t="s">
        <v>191</v>
      </c>
      <c r="X9" s="104" t="s">
        <v>186</v>
      </c>
      <c r="Y9" s="109" t="s">
        <v>187</v>
      </c>
      <c r="Z9" s="109" t="s">
        <v>188</v>
      </c>
      <c r="AA9" s="109" t="s">
        <v>188</v>
      </c>
      <c r="AB9" s="109" t="s">
        <v>189</v>
      </c>
      <c r="AC9" s="109" t="s">
        <v>190</v>
      </c>
      <c r="AD9" s="110" t="s">
        <v>191</v>
      </c>
      <c r="AE9" s="104" t="s">
        <v>192</v>
      </c>
      <c r="AF9" s="104" t="s">
        <v>187</v>
      </c>
      <c r="AG9" s="106" t="s">
        <v>188</v>
      </c>
    </row>
    <row r="10" spans="1:33" ht="13">
      <c r="A10" s="478" t="s">
        <v>193</v>
      </c>
      <c r="B10" s="111" t="s">
        <v>194</v>
      </c>
      <c r="C10" s="112"/>
      <c r="D10" s="113"/>
      <c r="E10" s="113"/>
      <c r="F10" s="113"/>
      <c r="G10" s="113"/>
      <c r="H10" s="114"/>
      <c r="I10" s="115"/>
      <c r="J10" s="115"/>
      <c r="K10" s="113"/>
      <c r="L10" s="113"/>
      <c r="M10" s="113"/>
      <c r="N10" s="113"/>
      <c r="O10" s="113"/>
      <c r="P10" s="115"/>
      <c r="Q10" s="115"/>
      <c r="R10" s="116"/>
      <c r="S10" s="116"/>
      <c r="T10" s="113"/>
      <c r="U10" s="113"/>
      <c r="V10" s="116"/>
      <c r="W10" s="115"/>
      <c r="X10" s="115"/>
      <c r="Y10" s="116"/>
      <c r="Z10" s="117"/>
      <c r="AA10" s="117"/>
      <c r="AB10" s="117"/>
      <c r="AC10" s="113"/>
      <c r="AD10" s="115"/>
      <c r="AE10" s="115"/>
      <c r="AF10" s="115"/>
      <c r="AG10" s="118"/>
    </row>
    <row r="11" spans="1:33" ht="36">
      <c r="A11" s="479"/>
      <c r="B11" s="119" t="s">
        <v>195</v>
      </c>
      <c r="C11" s="120"/>
      <c r="D11" s="121"/>
      <c r="E11" s="121"/>
      <c r="F11" s="121"/>
      <c r="G11" s="121"/>
      <c r="H11" s="122"/>
      <c r="I11" s="123"/>
      <c r="J11" s="123"/>
      <c r="K11" s="121"/>
      <c r="L11" s="121"/>
      <c r="M11" s="121"/>
      <c r="N11" s="121"/>
      <c r="O11" s="121"/>
      <c r="P11" s="123"/>
      <c r="Q11" s="123"/>
      <c r="R11" s="121"/>
      <c r="S11" s="121"/>
      <c r="T11" s="121"/>
      <c r="U11" s="121"/>
      <c r="V11" s="121"/>
      <c r="W11" s="123"/>
      <c r="X11" s="123"/>
      <c r="Y11" s="121"/>
      <c r="Z11" s="121"/>
      <c r="AA11" s="121"/>
      <c r="AB11" s="121"/>
      <c r="AC11" s="119"/>
      <c r="AD11" s="123"/>
      <c r="AE11" s="123"/>
      <c r="AF11" s="123"/>
      <c r="AG11" s="119"/>
    </row>
    <row r="12" spans="1:33" ht="15">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row>
    <row r="13" spans="1:33" ht="25">
      <c r="A13" s="432"/>
      <c r="B13" s="455"/>
      <c r="C13" s="471" t="s">
        <v>196</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6"/>
      <c r="AG13" s="101"/>
    </row>
    <row r="14" spans="1:33" ht="15">
      <c r="A14" s="456" t="s">
        <v>185</v>
      </c>
      <c r="B14" s="457"/>
      <c r="C14" s="103">
        <v>1</v>
      </c>
      <c r="D14" s="104">
        <v>2</v>
      </c>
      <c r="E14" s="104">
        <v>3</v>
      </c>
      <c r="F14" s="104">
        <v>4</v>
      </c>
      <c r="G14" s="104">
        <v>5</v>
      </c>
      <c r="H14" s="104">
        <v>6</v>
      </c>
      <c r="I14" s="104">
        <v>7</v>
      </c>
      <c r="J14" s="104">
        <v>8</v>
      </c>
      <c r="K14" s="104">
        <v>9</v>
      </c>
      <c r="L14" s="104">
        <v>10</v>
      </c>
      <c r="M14" s="104">
        <v>11</v>
      </c>
      <c r="N14" s="104">
        <v>12</v>
      </c>
      <c r="O14" s="104">
        <v>13</v>
      </c>
      <c r="P14" s="104">
        <v>14</v>
      </c>
      <c r="Q14" s="104">
        <v>15</v>
      </c>
      <c r="R14" s="104">
        <v>16</v>
      </c>
      <c r="S14" s="104">
        <v>17</v>
      </c>
      <c r="T14" s="104">
        <v>18</v>
      </c>
      <c r="U14" s="104">
        <v>19</v>
      </c>
      <c r="V14" s="104">
        <v>20</v>
      </c>
      <c r="W14" s="104">
        <v>21</v>
      </c>
      <c r="X14" s="104">
        <v>22</v>
      </c>
      <c r="Y14" s="104">
        <v>23</v>
      </c>
      <c r="Z14" s="104">
        <v>24</v>
      </c>
      <c r="AA14" s="104">
        <v>25</v>
      </c>
      <c r="AB14" s="104">
        <v>26</v>
      </c>
      <c r="AC14" s="104">
        <v>27</v>
      </c>
      <c r="AD14" s="105">
        <v>28</v>
      </c>
      <c r="AE14" s="104">
        <v>29</v>
      </c>
      <c r="AF14" s="124">
        <v>30</v>
      </c>
      <c r="AG14" s="101"/>
    </row>
    <row r="15" spans="1:33" ht="15">
      <c r="A15" s="125"/>
      <c r="B15" s="126"/>
      <c r="C15" s="127" t="s">
        <v>188</v>
      </c>
      <c r="D15" s="128" t="s">
        <v>189</v>
      </c>
      <c r="E15" s="128" t="s">
        <v>190</v>
      </c>
      <c r="F15" s="128" t="s">
        <v>191</v>
      </c>
      <c r="G15" s="128" t="s">
        <v>186</v>
      </c>
      <c r="H15" s="128" t="s">
        <v>187</v>
      </c>
      <c r="I15" s="128" t="s">
        <v>188</v>
      </c>
      <c r="J15" s="128" t="s">
        <v>188</v>
      </c>
      <c r="K15" s="128" t="s">
        <v>189</v>
      </c>
      <c r="L15" s="128" t="s">
        <v>190</v>
      </c>
      <c r="M15" s="128" t="s">
        <v>191</v>
      </c>
      <c r="N15" s="128" t="s">
        <v>186</v>
      </c>
      <c r="O15" s="128" t="s">
        <v>187</v>
      </c>
      <c r="P15" s="128" t="s">
        <v>188</v>
      </c>
      <c r="Q15" s="128" t="s">
        <v>188</v>
      </c>
      <c r="R15" s="128" t="s">
        <v>189</v>
      </c>
      <c r="S15" s="128" t="s">
        <v>190</v>
      </c>
      <c r="T15" s="128" t="s">
        <v>191</v>
      </c>
      <c r="U15" s="128" t="s">
        <v>186</v>
      </c>
      <c r="V15" s="128" t="s">
        <v>187</v>
      </c>
      <c r="W15" s="128" t="s">
        <v>188</v>
      </c>
      <c r="X15" s="128" t="s">
        <v>188</v>
      </c>
      <c r="Y15" s="128" t="s">
        <v>189</v>
      </c>
      <c r="Z15" s="128" t="s">
        <v>190</v>
      </c>
      <c r="AA15" s="128" t="s">
        <v>191</v>
      </c>
      <c r="AB15" s="128" t="s">
        <v>186</v>
      </c>
      <c r="AC15" s="128" t="s">
        <v>187</v>
      </c>
      <c r="AD15" s="129" t="s">
        <v>188</v>
      </c>
      <c r="AE15" s="128" t="s">
        <v>188</v>
      </c>
      <c r="AF15" s="130" t="s">
        <v>189</v>
      </c>
      <c r="AG15" s="101"/>
    </row>
    <row r="16" spans="1:33" ht="15">
      <c r="A16" s="475" t="s">
        <v>193</v>
      </c>
      <c r="B16" s="503" t="s">
        <v>197</v>
      </c>
      <c r="C16" s="499"/>
      <c r="D16" s="131"/>
      <c r="E16" s="131"/>
      <c r="F16" s="131"/>
      <c r="G16" s="132"/>
      <c r="H16" s="133"/>
      <c r="I16" s="134"/>
      <c r="J16" s="133"/>
      <c r="K16" s="134"/>
      <c r="L16" s="134"/>
      <c r="M16" s="132"/>
      <c r="N16" s="132"/>
      <c r="O16" s="134"/>
      <c r="P16" s="134"/>
      <c r="Q16" s="134"/>
      <c r="R16" s="134"/>
      <c r="S16" s="134"/>
      <c r="T16" s="132"/>
      <c r="U16" s="132"/>
      <c r="V16" s="132"/>
      <c r="W16" s="134"/>
      <c r="X16" s="134"/>
      <c r="Y16" s="134"/>
      <c r="Z16" s="134"/>
      <c r="AA16" s="132"/>
      <c r="AB16" s="132"/>
      <c r="AC16" s="132"/>
      <c r="AD16" s="135"/>
      <c r="AE16" s="135"/>
      <c r="AF16" s="136"/>
      <c r="AG16" s="101"/>
    </row>
    <row r="17" spans="1:33" ht="24">
      <c r="A17" s="452"/>
      <c r="B17" s="503" t="s">
        <v>198</v>
      </c>
      <c r="C17" s="500"/>
      <c r="D17" s="137"/>
      <c r="E17" s="137"/>
      <c r="F17" s="138"/>
      <c r="G17" s="138"/>
      <c r="H17" s="139"/>
      <c r="I17" s="139"/>
      <c r="J17" s="140"/>
      <c r="K17" s="137"/>
      <c r="L17" s="137"/>
      <c r="M17" s="138"/>
      <c r="N17" s="138"/>
      <c r="O17" s="137"/>
      <c r="P17" s="137"/>
      <c r="Q17" s="137"/>
      <c r="R17" s="137"/>
      <c r="S17" s="137"/>
      <c r="T17" s="138"/>
      <c r="U17" s="138"/>
      <c r="V17" s="138"/>
      <c r="W17" s="137"/>
      <c r="X17" s="137"/>
      <c r="Y17" s="137"/>
      <c r="Z17" s="137"/>
      <c r="AA17" s="138"/>
      <c r="AB17" s="138"/>
      <c r="AC17" s="138"/>
      <c r="AD17" s="141"/>
      <c r="AE17" s="137"/>
      <c r="AF17" s="142"/>
      <c r="AG17" s="101"/>
    </row>
    <row r="18" spans="1:33" ht="15">
      <c r="A18" s="450" t="s">
        <v>199</v>
      </c>
      <c r="B18" s="259" t="s">
        <v>200</v>
      </c>
      <c r="C18" s="501"/>
      <c r="D18" s="137"/>
      <c r="E18" s="137"/>
      <c r="F18" s="138"/>
      <c r="G18" s="138"/>
      <c r="H18" s="140"/>
      <c r="I18" s="140"/>
      <c r="J18" s="140"/>
      <c r="K18" s="137"/>
      <c r="L18" s="137"/>
      <c r="M18" s="138"/>
      <c r="N18" s="138"/>
      <c r="O18" s="137"/>
      <c r="P18" s="137"/>
      <c r="Q18" s="137"/>
      <c r="R18" s="137"/>
      <c r="S18" s="137"/>
      <c r="T18" s="138"/>
      <c r="U18" s="138"/>
      <c r="V18" s="138"/>
      <c r="W18" s="137"/>
      <c r="X18" s="137"/>
      <c r="Y18" s="137"/>
      <c r="Z18" s="137"/>
      <c r="AA18" s="138"/>
      <c r="AB18" s="138"/>
      <c r="AC18" s="138"/>
      <c r="AD18" s="141"/>
      <c r="AE18" s="137"/>
      <c r="AF18" s="142"/>
      <c r="AG18" s="101"/>
    </row>
    <row r="19" spans="1:33" ht="15">
      <c r="A19" s="451"/>
      <c r="B19" s="259" t="s">
        <v>201</v>
      </c>
      <c r="C19" s="501"/>
      <c r="D19" s="137"/>
      <c r="E19" s="137"/>
      <c r="F19" s="138"/>
      <c r="G19" s="138"/>
      <c r="H19" s="140"/>
      <c r="I19" s="140"/>
      <c r="J19" s="140"/>
      <c r="K19" s="137"/>
      <c r="L19" s="137"/>
      <c r="M19" s="138"/>
      <c r="N19" s="138"/>
      <c r="O19" s="137"/>
      <c r="P19" s="137"/>
      <c r="Q19" s="137"/>
      <c r="R19" s="137"/>
      <c r="S19" s="137"/>
      <c r="T19" s="138"/>
      <c r="U19" s="138"/>
      <c r="V19" s="138"/>
      <c r="W19" s="137"/>
      <c r="X19" s="137"/>
      <c r="Y19" s="137"/>
      <c r="Z19" s="137"/>
      <c r="AA19" s="138"/>
      <c r="AB19" s="138"/>
      <c r="AC19" s="138"/>
      <c r="AD19" s="141"/>
      <c r="AE19" s="137"/>
      <c r="AF19" s="142"/>
      <c r="AG19" s="101"/>
    </row>
    <row r="20" spans="1:33" ht="24">
      <c r="A20" s="451"/>
      <c r="B20" s="504" t="s">
        <v>202</v>
      </c>
      <c r="C20" s="500"/>
      <c r="D20" s="137"/>
      <c r="E20" s="137"/>
      <c r="F20" s="138"/>
      <c r="G20" s="138"/>
      <c r="H20" s="140"/>
      <c r="I20" s="140"/>
      <c r="J20" s="453" t="s">
        <v>203</v>
      </c>
      <c r="K20" s="398"/>
      <c r="L20" s="398"/>
      <c r="M20" s="405"/>
      <c r="N20" s="138"/>
      <c r="O20" s="143" t="s">
        <v>203</v>
      </c>
      <c r="P20" s="453" t="s">
        <v>204</v>
      </c>
      <c r="Q20" s="398"/>
      <c r="R20" s="398"/>
      <c r="S20" s="398"/>
      <c r="T20" s="405"/>
      <c r="U20" s="138"/>
      <c r="V20" s="138"/>
      <c r="W20" s="453" t="s">
        <v>205</v>
      </c>
      <c r="X20" s="398"/>
      <c r="Y20" s="398"/>
      <c r="Z20" s="398"/>
      <c r="AA20" s="405"/>
      <c r="AB20" s="138"/>
      <c r="AC20" s="138"/>
      <c r="AD20" s="476" t="s">
        <v>206</v>
      </c>
      <c r="AE20" s="398"/>
      <c r="AF20" s="399"/>
      <c r="AG20" s="101"/>
    </row>
    <row r="21" spans="1:33" ht="15">
      <c r="A21" s="451"/>
      <c r="B21" s="504" t="s">
        <v>207</v>
      </c>
      <c r="C21" s="500"/>
      <c r="D21" s="137"/>
      <c r="E21" s="137"/>
      <c r="F21" s="138"/>
      <c r="G21" s="138"/>
      <c r="H21" s="140"/>
      <c r="I21" s="140"/>
      <c r="J21" s="140"/>
      <c r="K21" s="140"/>
      <c r="L21" s="137"/>
      <c r="M21" s="138"/>
      <c r="N21" s="138"/>
      <c r="O21" s="137"/>
      <c r="P21" s="453" t="s">
        <v>203</v>
      </c>
      <c r="Q21" s="405"/>
      <c r="R21" s="140"/>
      <c r="S21" s="144"/>
      <c r="T21" s="138"/>
      <c r="U21" s="138"/>
      <c r="V21" s="138"/>
      <c r="W21" s="453" t="s">
        <v>204</v>
      </c>
      <c r="X21" s="405"/>
      <c r="Y21" s="144"/>
      <c r="Z21" s="137"/>
      <c r="AA21" s="138"/>
      <c r="AB21" s="138"/>
      <c r="AC21" s="138"/>
      <c r="AD21" s="476" t="s">
        <v>205</v>
      </c>
      <c r="AE21" s="405"/>
      <c r="AF21" s="142"/>
      <c r="AG21" s="101"/>
    </row>
    <row r="22" spans="1:33" ht="24">
      <c r="A22" s="451"/>
      <c r="B22" s="504" t="s">
        <v>208</v>
      </c>
      <c r="C22" s="500"/>
      <c r="D22" s="137"/>
      <c r="E22" s="137"/>
      <c r="F22" s="138"/>
      <c r="G22" s="138"/>
      <c r="H22" s="140"/>
      <c r="I22" s="140"/>
      <c r="J22" s="140"/>
      <c r="K22" s="137"/>
      <c r="L22" s="140"/>
      <c r="M22" s="138"/>
      <c r="N22" s="138"/>
      <c r="O22" s="137"/>
      <c r="P22" s="137"/>
      <c r="Q22" s="145"/>
      <c r="R22" s="453" t="s">
        <v>203</v>
      </c>
      <c r="S22" s="405"/>
      <c r="T22" s="138"/>
      <c r="U22" s="138"/>
      <c r="V22" s="138"/>
      <c r="W22" s="145"/>
      <c r="X22" s="145"/>
      <c r="Y22" s="453" t="s">
        <v>204</v>
      </c>
      <c r="Z22" s="405"/>
      <c r="AA22" s="138"/>
      <c r="AB22" s="138"/>
      <c r="AC22" s="138"/>
      <c r="AD22" s="141"/>
      <c r="AE22" s="137"/>
      <c r="AF22" s="146" t="s">
        <v>205</v>
      </c>
      <c r="AG22" s="101"/>
    </row>
    <row r="23" spans="1:33" ht="24">
      <c r="A23" s="451"/>
      <c r="B23" s="504" t="s">
        <v>209</v>
      </c>
      <c r="C23" s="500"/>
      <c r="D23" s="137"/>
      <c r="E23" s="137"/>
      <c r="F23" s="138"/>
      <c r="G23" s="138"/>
      <c r="H23" s="140"/>
      <c r="I23" s="140"/>
      <c r="J23" s="140"/>
      <c r="K23" s="137"/>
      <c r="L23" s="137"/>
      <c r="M23" s="138"/>
      <c r="N23" s="138"/>
      <c r="O23" s="137"/>
      <c r="P23" s="140"/>
      <c r="Q23" s="137"/>
      <c r="R23" s="144"/>
      <c r="S23" s="145"/>
      <c r="T23" s="138"/>
      <c r="U23" s="138"/>
      <c r="V23" s="138"/>
      <c r="W23" s="143" t="s">
        <v>203</v>
      </c>
      <c r="X23" s="145"/>
      <c r="Y23" s="144"/>
      <c r="Z23" s="145"/>
      <c r="AA23" s="138"/>
      <c r="AB23" s="138"/>
      <c r="AC23" s="138"/>
      <c r="AD23" s="143" t="s">
        <v>204</v>
      </c>
      <c r="AE23" s="137"/>
      <c r="AF23" s="142"/>
      <c r="AG23" s="101"/>
    </row>
    <row r="24" spans="1:33" ht="15">
      <c r="A24" s="451"/>
      <c r="B24" s="217" t="s">
        <v>210</v>
      </c>
      <c r="C24" s="500"/>
      <c r="D24" s="137"/>
      <c r="E24" s="137"/>
      <c r="F24" s="138"/>
      <c r="G24" s="138"/>
      <c r="H24" s="140"/>
      <c r="I24" s="140"/>
      <c r="J24" s="140"/>
      <c r="K24" s="137"/>
      <c r="L24" s="137"/>
      <c r="M24" s="138"/>
      <c r="N24" s="138"/>
      <c r="O24" s="137"/>
      <c r="P24" s="137"/>
      <c r="Q24" s="137"/>
      <c r="R24" s="137"/>
      <c r="S24" s="137"/>
      <c r="T24" s="138"/>
      <c r="U24" s="138"/>
      <c r="V24" s="138"/>
      <c r="W24" s="145"/>
      <c r="X24" s="441" t="s">
        <v>203</v>
      </c>
      <c r="Y24" s="398"/>
      <c r="Z24" s="398"/>
      <c r="AA24" s="405"/>
      <c r="AB24" s="138"/>
      <c r="AC24" s="138"/>
      <c r="AD24" s="141"/>
      <c r="AE24" s="137"/>
      <c r="AF24" s="142"/>
      <c r="AG24" s="101"/>
    </row>
    <row r="25" spans="1:33" ht="15">
      <c r="A25" s="451"/>
      <c r="B25" s="217" t="s">
        <v>211</v>
      </c>
      <c r="C25" s="500"/>
      <c r="D25" s="137"/>
      <c r="E25" s="137"/>
      <c r="F25" s="138"/>
      <c r="G25" s="138"/>
      <c r="H25" s="140"/>
      <c r="I25" s="140"/>
      <c r="J25" s="140"/>
      <c r="K25" s="137"/>
      <c r="L25" s="137"/>
      <c r="M25" s="138"/>
      <c r="N25" s="138"/>
      <c r="O25" s="137"/>
      <c r="P25" s="137"/>
      <c r="Q25" s="137"/>
      <c r="R25" s="137"/>
      <c r="S25" s="137"/>
      <c r="T25" s="138"/>
      <c r="U25" s="138"/>
      <c r="V25" s="138"/>
      <c r="W25" s="137"/>
      <c r="X25" s="137"/>
      <c r="Y25" s="137"/>
      <c r="Z25" s="145"/>
      <c r="AA25" s="138"/>
      <c r="AB25" s="138"/>
      <c r="AC25" s="138"/>
      <c r="AD25" s="441" t="s">
        <v>203</v>
      </c>
      <c r="AE25" s="405"/>
      <c r="AF25" s="142"/>
      <c r="AG25" s="101"/>
    </row>
    <row r="26" spans="1:33" ht="15">
      <c r="A26" s="451"/>
      <c r="B26" s="217" t="s">
        <v>212</v>
      </c>
      <c r="C26" s="500"/>
      <c r="D26" s="137"/>
      <c r="E26" s="137"/>
      <c r="F26" s="138"/>
      <c r="G26" s="138"/>
      <c r="H26" s="140"/>
      <c r="I26" s="140"/>
      <c r="J26" s="140"/>
      <c r="K26" s="137"/>
      <c r="L26" s="137"/>
      <c r="M26" s="138"/>
      <c r="N26" s="138"/>
      <c r="O26" s="137"/>
      <c r="P26" s="137"/>
      <c r="Q26" s="137"/>
      <c r="R26" s="137"/>
      <c r="S26" s="137"/>
      <c r="T26" s="138"/>
      <c r="U26" s="138"/>
      <c r="V26" s="138"/>
      <c r="W26" s="137"/>
      <c r="X26" s="137"/>
      <c r="Y26" s="137"/>
      <c r="Z26" s="137"/>
      <c r="AA26" s="138"/>
      <c r="AB26" s="138"/>
      <c r="AC26" s="138"/>
      <c r="AD26" s="141"/>
      <c r="AE26" s="145"/>
      <c r="AF26" s="147"/>
      <c r="AG26" s="101"/>
    </row>
    <row r="27" spans="1:33" ht="24">
      <c r="A27" s="451"/>
      <c r="B27" s="505" t="s">
        <v>213</v>
      </c>
      <c r="C27" s="500"/>
      <c r="D27" s="137"/>
      <c r="E27" s="137"/>
      <c r="F27" s="138"/>
      <c r="G27" s="138"/>
      <c r="H27" s="140"/>
      <c r="I27" s="140"/>
      <c r="J27" s="148"/>
      <c r="K27" s="137"/>
      <c r="L27" s="137"/>
      <c r="M27" s="138"/>
      <c r="N27" s="138"/>
      <c r="O27" s="137"/>
      <c r="P27" s="137"/>
      <c r="Q27" s="137"/>
      <c r="R27" s="137"/>
      <c r="S27" s="137"/>
      <c r="T27" s="138"/>
      <c r="U27" s="138"/>
      <c r="V27" s="138"/>
      <c r="W27" s="137"/>
      <c r="X27" s="137"/>
      <c r="Y27" s="137"/>
      <c r="Z27" s="137"/>
      <c r="AA27" s="138"/>
      <c r="AB27" s="138"/>
      <c r="AC27" s="138"/>
      <c r="AD27" s="141"/>
      <c r="AE27" s="137"/>
      <c r="AF27" s="142"/>
      <c r="AG27" s="101"/>
    </row>
    <row r="28" spans="1:33" ht="15">
      <c r="A28" s="451"/>
      <c r="B28" s="506" t="s">
        <v>214</v>
      </c>
      <c r="C28" s="500"/>
      <c r="D28" s="137"/>
      <c r="E28" s="137"/>
      <c r="F28" s="138"/>
      <c r="G28" s="138"/>
      <c r="H28" s="137"/>
      <c r="I28" s="137"/>
      <c r="J28" s="137"/>
      <c r="K28" s="137"/>
      <c r="L28" s="137"/>
      <c r="M28" s="138"/>
      <c r="N28" s="138"/>
      <c r="O28" s="137"/>
      <c r="P28" s="137"/>
      <c r="Q28" s="137"/>
      <c r="R28" s="137"/>
      <c r="S28" s="137"/>
      <c r="T28" s="138"/>
      <c r="U28" s="138"/>
      <c r="V28" s="138"/>
      <c r="W28" s="137"/>
      <c r="X28" s="137"/>
      <c r="Y28" s="137"/>
      <c r="Z28" s="480"/>
      <c r="AA28" s="405"/>
      <c r="AB28" s="138"/>
      <c r="AC28" s="138"/>
      <c r="AD28" s="481"/>
      <c r="AE28" s="398"/>
      <c r="AF28" s="399"/>
      <c r="AG28" s="101"/>
    </row>
    <row r="29" spans="1:33" ht="15">
      <c r="A29" s="451"/>
      <c r="B29" s="222" t="s">
        <v>215</v>
      </c>
      <c r="C29" s="500"/>
      <c r="D29" s="137"/>
      <c r="E29" s="137"/>
      <c r="F29" s="138"/>
      <c r="G29" s="138"/>
      <c r="H29" s="137"/>
      <c r="I29" s="137"/>
      <c r="J29" s="137"/>
      <c r="K29" s="137"/>
      <c r="L29" s="137"/>
      <c r="M29" s="138"/>
      <c r="N29" s="138"/>
      <c r="O29" s="423"/>
      <c r="P29" s="398"/>
      <c r="Q29" s="398"/>
      <c r="R29" s="398"/>
      <c r="S29" s="398"/>
      <c r="T29" s="405"/>
      <c r="U29" s="138"/>
      <c r="V29" s="138"/>
      <c r="W29" s="423"/>
      <c r="X29" s="398"/>
      <c r="Y29" s="398"/>
      <c r="Z29" s="398"/>
      <c r="AA29" s="405"/>
      <c r="AB29" s="138"/>
      <c r="AC29" s="138"/>
      <c r="AD29" s="141"/>
      <c r="AE29" s="137"/>
      <c r="AF29" s="142"/>
      <c r="AG29" s="101"/>
    </row>
    <row r="30" spans="1:33" ht="24">
      <c r="A30" s="451"/>
      <c r="B30" s="222" t="s">
        <v>216</v>
      </c>
      <c r="C30" s="500"/>
      <c r="D30" s="137"/>
      <c r="E30" s="137"/>
      <c r="F30" s="138"/>
      <c r="G30" s="138"/>
      <c r="H30" s="140"/>
      <c r="I30" s="140"/>
      <c r="J30" s="140"/>
      <c r="K30" s="137"/>
      <c r="L30" s="137"/>
      <c r="M30" s="138"/>
      <c r="N30" s="138"/>
      <c r="O30" s="137"/>
      <c r="P30" s="137"/>
      <c r="Q30" s="137"/>
      <c r="R30" s="137"/>
      <c r="S30" s="137"/>
      <c r="T30" s="138"/>
      <c r="U30" s="138"/>
      <c r="V30" s="138"/>
      <c r="W30" s="137"/>
      <c r="X30" s="137"/>
      <c r="Y30" s="137"/>
      <c r="Z30" s="137"/>
      <c r="AA30" s="138"/>
      <c r="AB30" s="138"/>
      <c r="AC30" s="138"/>
      <c r="AD30" s="149"/>
      <c r="AE30" s="150"/>
      <c r="AF30" s="151"/>
      <c r="AG30" s="101"/>
    </row>
    <row r="31" spans="1:33" ht="15">
      <c r="A31" s="451"/>
      <c r="B31" s="295" t="s">
        <v>217</v>
      </c>
      <c r="C31" s="500"/>
      <c r="D31" s="137"/>
      <c r="E31" s="137"/>
      <c r="F31" s="138"/>
      <c r="G31" s="138"/>
      <c r="H31" s="137"/>
      <c r="I31" s="137"/>
      <c r="J31" s="137"/>
      <c r="K31" s="137"/>
      <c r="L31" s="137"/>
      <c r="M31" s="138"/>
      <c r="N31" s="138"/>
      <c r="O31" s="454"/>
      <c r="P31" s="398"/>
      <c r="Q31" s="398"/>
      <c r="R31" s="398"/>
      <c r="S31" s="398"/>
      <c r="T31" s="405"/>
      <c r="U31" s="138"/>
      <c r="V31" s="138"/>
      <c r="W31" s="454"/>
      <c r="X31" s="398"/>
      <c r="Y31" s="398"/>
      <c r="Z31" s="398"/>
      <c r="AA31" s="405"/>
      <c r="AB31" s="138"/>
      <c r="AC31" s="138"/>
      <c r="AD31" s="141"/>
      <c r="AE31" s="137"/>
      <c r="AF31" s="142"/>
      <c r="AG31" s="101"/>
    </row>
    <row r="32" spans="1:33" ht="24">
      <c r="A32" s="451"/>
      <c r="B32" s="295" t="s">
        <v>218</v>
      </c>
      <c r="C32" s="502"/>
      <c r="D32" s="121"/>
      <c r="E32" s="121"/>
      <c r="F32" s="153"/>
      <c r="G32" s="153"/>
      <c r="H32" s="121"/>
      <c r="I32" s="121"/>
      <c r="J32" s="121"/>
      <c r="K32" s="121"/>
      <c r="L32" s="121"/>
      <c r="M32" s="153"/>
      <c r="N32" s="153"/>
      <c r="O32" s="121"/>
      <c r="P32" s="121"/>
      <c r="Q32" s="121"/>
      <c r="R32" s="121"/>
      <c r="S32" s="121"/>
      <c r="T32" s="153"/>
      <c r="U32" s="153"/>
      <c r="V32" s="153"/>
      <c r="W32" s="121"/>
      <c r="X32" s="121"/>
      <c r="Y32" s="121"/>
      <c r="Z32" s="121"/>
      <c r="AA32" s="153"/>
      <c r="AB32" s="153"/>
      <c r="AC32" s="153"/>
      <c r="AD32" s="154"/>
      <c r="AE32" s="154"/>
      <c r="AF32" s="155"/>
      <c r="AG32" s="101"/>
    </row>
    <row r="33" spans="1:33" ht="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row>
    <row r="34" spans="1:33" ht="25">
      <c r="A34" s="432"/>
      <c r="B34" s="455"/>
      <c r="C34" s="471" t="s">
        <v>219</v>
      </c>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6"/>
    </row>
    <row r="35" spans="1:33" ht="13">
      <c r="A35" s="456" t="s">
        <v>185</v>
      </c>
      <c r="B35" s="457"/>
      <c r="C35" s="103">
        <v>1</v>
      </c>
      <c r="D35" s="104">
        <v>2</v>
      </c>
      <c r="E35" s="104">
        <v>3</v>
      </c>
      <c r="F35" s="104">
        <v>4</v>
      </c>
      <c r="G35" s="104">
        <v>5</v>
      </c>
      <c r="H35" s="104">
        <v>6</v>
      </c>
      <c r="I35" s="104">
        <v>7</v>
      </c>
      <c r="J35" s="104">
        <v>8</v>
      </c>
      <c r="K35" s="104">
        <v>9</v>
      </c>
      <c r="L35" s="104">
        <v>10</v>
      </c>
      <c r="M35" s="104">
        <v>11</v>
      </c>
      <c r="N35" s="104">
        <v>12</v>
      </c>
      <c r="O35" s="104">
        <v>13</v>
      </c>
      <c r="P35" s="104">
        <v>14</v>
      </c>
      <c r="Q35" s="104">
        <v>15</v>
      </c>
      <c r="R35" s="104">
        <v>16</v>
      </c>
      <c r="S35" s="104">
        <v>17</v>
      </c>
      <c r="T35" s="104">
        <v>18</v>
      </c>
      <c r="U35" s="104">
        <v>19</v>
      </c>
      <c r="V35" s="104">
        <v>20</v>
      </c>
      <c r="W35" s="104">
        <v>21</v>
      </c>
      <c r="X35" s="104">
        <v>22</v>
      </c>
      <c r="Y35" s="104">
        <v>23</v>
      </c>
      <c r="Z35" s="104">
        <v>24</v>
      </c>
      <c r="AA35" s="104">
        <v>25</v>
      </c>
      <c r="AB35" s="104">
        <v>26</v>
      </c>
      <c r="AC35" s="104">
        <v>27</v>
      </c>
      <c r="AD35" s="105">
        <v>28</v>
      </c>
      <c r="AE35" s="104">
        <v>29</v>
      </c>
      <c r="AF35" s="104">
        <v>30</v>
      </c>
      <c r="AG35" s="106">
        <v>31</v>
      </c>
    </row>
    <row r="36" spans="1:33" ht="13">
      <c r="A36" s="107"/>
      <c r="B36" s="126"/>
      <c r="C36" s="103" t="s">
        <v>190</v>
      </c>
      <c r="D36" s="104" t="s">
        <v>191</v>
      </c>
      <c r="E36" s="104" t="s">
        <v>192</v>
      </c>
      <c r="F36" s="104" t="s">
        <v>187</v>
      </c>
      <c r="G36" s="104" t="s">
        <v>188</v>
      </c>
      <c r="H36" s="104" t="s">
        <v>188</v>
      </c>
      <c r="I36" s="104" t="s">
        <v>189</v>
      </c>
      <c r="J36" s="104" t="s">
        <v>190</v>
      </c>
      <c r="K36" s="104" t="s">
        <v>191</v>
      </c>
      <c r="L36" s="104" t="s">
        <v>186</v>
      </c>
      <c r="M36" s="104" t="s">
        <v>187</v>
      </c>
      <c r="N36" s="104" t="s">
        <v>188</v>
      </c>
      <c r="O36" s="104" t="s">
        <v>188</v>
      </c>
      <c r="P36" s="104" t="s">
        <v>189</v>
      </c>
      <c r="Q36" s="104" t="s">
        <v>190</v>
      </c>
      <c r="R36" s="104" t="s">
        <v>191</v>
      </c>
      <c r="S36" s="104" t="s">
        <v>186</v>
      </c>
      <c r="T36" s="104" t="s">
        <v>187</v>
      </c>
      <c r="U36" s="104" t="s">
        <v>188</v>
      </c>
      <c r="V36" s="104" t="s">
        <v>188</v>
      </c>
      <c r="W36" s="104" t="s">
        <v>189</v>
      </c>
      <c r="X36" s="104" t="s">
        <v>190</v>
      </c>
      <c r="Y36" s="104" t="s">
        <v>191</v>
      </c>
      <c r="Z36" s="104" t="s">
        <v>186</v>
      </c>
      <c r="AA36" s="104" t="s">
        <v>187</v>
      </c>
      <c r="AB36" s="104" t="s">
        <v>188</v>
      </c>
      <c r="AC36" s="104" t="s">
        <v>188</v>
      </c>
      <c r="AD36" s="105" t="s">
        <v>189</v>
      </c>
      <c r="AE36" s="104" t="s">
        <v>190</v>
      </c>
      <c r="AF36" s="104" t="s">
        <v>191</v>
      </c>
      <c r="AG36" s="106" t="s">
        <v>186</v>
      </c>
    </row>
    <row r="37" spans="1:33" ht="13">
      <c r="A37" s="436" t="s">
        <v>13</v>
      </c>
      <c r="B37" s="156" t="s">
        <v>220</v>
      </c>
      <c r="C37" s="453" t="s">
        <v>221</v>
      </c>
      <c r="D37" s="405"/>
      <c r="E37" s="138"/>
      <c r="F37" s="138"/>
      <c r="G37" s="137"/>
      <c r="H37" s="137"/>
      <c r="I37" s="140"/>
      <c r="J37" s="140"/>
      <c r="K37" s="138"/>
      <c r="L37" s="138"/>
      <c r="M37" s="137"/>
      <c r="N37" s="137"/>
      <c r="O37" s="137"/>
      <c r="P37" s="137"/>
      <c r="Q37" s="137"/>
      <c r="R37" s="138"/>
      <c r="S37" s="138"/>
      <c r="T37" s="137"/>
      <c r="U37" s="137"/>
      <c r="V37" s="138"/>
      <c r="W37" s="137"/>
      <c r="X37" s="137"/>
      <c r="Y37" s="138"/>
      <c r="Z37" s="138"/>
      <c r="AA37" s="137"/>
      <c r="AB37" s="137"/>
      <c r="AC37" s="137"/>
      <c r="AD37" s="137"/>
      <c r="AE37" s="137"/>
      <c r="AF37" s="138"/>
      <c r="AG37" s="138"/>
    </row>
    <row r="38" spans="1:33" ht="13">
      <c r="A38" s="437"/>
      <c r="B38" s="157" t="s">
        <v>207</v>
      </c>
      <c r="C38" s="144"/>
      <c r="D38" s="138"/>
      <c r="E38" s="138"/>
      <c r="F38" s="138"/>
      <c r="G38" s="453" t="s">
        <v>221</v>
      </c>
      <c r="H38" s="405"/>
      <c r="I38" s="140"/>
      <c r="J38" s="140"/>
      <c r="K38" s="138"/>
      <c r="L38" s="138"/>
      <c r="M38" s="137"/>
      <c r="N38" s="137"/>
      <c r="O38" s="137"/>
      <c r="P38" s="137"/>
      <c r="Q38" s="137"/>
      <c r="R38" s="138"/>
      <c r="S38" s="138"/>
      <c r="T38" s="137"/>
      <c r="U38" s="137"/>
      <c r="V38" s="138"/>
      <c r="W38" s="137"/>
      <c r="X38" s="137"/>
      <c r="Y38" s="138"/>
      <c r="Z38" s="138"/>
      <c r="AA38" s="137"/>
      <c r="AB38" s="137"/>
      <c r="AC38" s="137"/>
      <c r="AD38" s="137"/>
      <c r="AE38" s="137"/>
      <c r="AF38" s="138"/>
      <c r="AG38" s="138"/>
    </row>
    <row r="39" spans="1:33" ht="24">
      <c r="A39" s="437"/>
      <c r="B39" s="157" t="s">
        <v>208</v>
      </c>
      <c r="C39" s="143" t="s">
        <v>205</v>
      </c>
      <c r="D39" s="138"/>
      <c r="E39" s="138"/>
      <c r="F39" s="138"/>
      <c r="G39" s="140"/>
      <c r="H39" s="137"/>
      <c r="I39" s="453" t="s">
        <v>221</v>
      </c>
      <c r="J39" s="405"/>
      <c r="K39" s="138"/>
      <c r="L39" s="138"/>
      <c r="M39" s="137"/>
      <c r="N39" s="137"/>
      <c r="O39" s="137"/>
      <c r="P39" s="137"/>
      <c r="Q39" s="137"/>
      <c r="R39" s="138"/>
      <c r="S39" s="138"/>
      <c r="T39" s="137"/>
      <c r="U39" s="137"/>
      <c r="V39" s="138"/>
      <c r="W39" s="137"/>
      <c r="X39" s="137"/>
      <c r="Y39" s="138"/>
      <c r="Z39" s="138"/>
      <c r="AA39" s="137"/>
      <c r="AB39" s="137"/>
      <c r="AC39" s="137"/>
      <c r="AD39" s="137"/>
      <c r="AE39" s="137"/>
      <c r="AF39" s="138"/>
      <c r="AG39" s="138"/>
    </row>
    <row r="40" spans="1:33" ht="24">
      <c r="A40" s="437"/>
      <c r="B40" s="157" t="s">
        <v>209</v>
      </c>
      <c r="C40" s="144"/>
      <c r="D40" s="138"/>
      <c r="E40" s="138"/>
      <c r="F40" s="138"/>
      <c r="G40" s="143" t="s">
        <v>205</v>
      </c>
      <c r="H40" s="137"/>
      <c r="I40" s="137"/>
      <c r="J40" s="144"/>
      <c r="K40" s="138"/>
      <c r="L40" s="138"/>
      <c r="M40" s="143" t="s">
        <v>221</v>
      </c>
      <c r="N40" s="137"/>
      <c r="O40" s="137"/>
      <c r="P40" s="137"/>
      <c r="Q40" s="137"/>
      <c r="R40" s="138"/>
      <c r="S40" s="138"/>
      <c r="T40" s="137"/>
      <c r="U40" s="137"/>
      <c r="V40" s="138"/>
      <c r="W40" s="137"/>
      <c r="X40" s="137"/>
      <c r="Y40" s="138"/>
      <c r="Z40" s="138"/>
      <c r="AA40" s="137"/>
      <c r="AB40" s="137"/>
      <c r="AC40" s="137"/>
      <c r="AD40" s="137"/>
      <c r="AE40" s="137"/>
      <c r="AF40" s="138"/>
      <c r="AG40" s="138"/>
    </row>
    <row r="41" spans="1:33" ht="24">
      <c r="A41" s="437"/>
      <c r="B41" s="158" t="s">
        <v>222</v>
      </c>
      <c r="C41" s="137"/>
      <c r="D41" s="138"/>
      <c r="E41" s="138"/>
      <c r="F41" s="138"/>
      <c r="G41" s="137"/>
      <c r="H41" s="140"/>
      <c r="I41" s="144"/>
      <c r="J41" s="140"/>
      <c r="K41" s="138"/>
      <c r="L41" s="138"/>
      <c r="M41" s="140"/>
      <c r="N41" s="159"/>
      <c r="O41" s="137"/>
      <c r="P41" s="137"/>
      <c r="Q41" s="137"/>
      <c r="R41" s="138"/>
      <c r="S41" s="138"/>
      <c r="T41" s="137"/>
      <c r="U41" s="137"/>
      <c r="V41" s="138"/>
      <c r="W41" s="137"/>
      <c r="X41" s="137"/>
      <c r="Y41" s="138"/>
      <c r="Z41" s="138"/>
      <c r="AA41" s="137"/>
      <c r="AB41" s="137"/>
      <c r="AC41" s="137"/>
      <c r="AD41" s="137"/>
      <c r="AE41" s="137"/>
      <c r="AF41" s="138"/>
      <c r="AG41" s="138"/>
    </row>
    <row r="42" spans="1:33" ht="24">
      <c r="A42" s="437"/>
      <c r="B42" s="160" t="s">
        <v>223</v>
      </c>
      <c r="C42" s="137"/>
      <c r="D42" s="138"/>
      <c r="E42" s="138"/>
      <c r="F42" s="138"/>
      <c r="G42" s="137"/>
      <c r="H42" s="140"/>
      <c r="I42" s="140"/>
      <c r="J42" s="140"/>
      <c r="K42" s="138"/>
      <c r="L42" s="138"/>
      <c r="M42" s="140"/>
      <c r="N42" s="137"/>
      <c r="O42" s="159"/>
      <c r="P42" s="137"/>
      <c r="Q42" s="137"/>
      <c r="R42" s="138"/>
      <c r="S42" s="138"/>
      <c r="T42" s="137"/>
      <c r="U42" s="137"/>
      <c r="V42" s="138"/>
      <c r="W42" s="137"/>
      <c r="X42" s="137"/>
      <c r="Y42" s="138"/>
      <c r="Z42" s="138"/>
      <c r="AA42" s="137"/>
      <c r="AB42" s="137"/>
      <c r="AC42" s="137"/>
      <c r="AD42" s="137"/>
      <c r="AE42" s="137"/>
      <c r="AF42" s="138"/>
      <c r="AG42" s="138"/>
    </row>
    <row r="43" spans="1:33" ht="24">
      <c r="A43" s="437"/>
      <c r="B43" s="160" t="s">
        <v>224</v>
      </c>
      <c r="C43" s="137"/>
      <c r="D43" s="138"/>
      <c r="E43" s="138"/>
      <c r="F43" s="138"/>
      <c r="G43" s="137"/>
      <c r="H43" s="140"/>
      <c r="I43" s="140"/>
      <c r="J43" s="140"/>
      <c r="K43" s="138"/>
      <c r="L43" s="138"/>
      <c r="M43" s="140"/>
      <c r="N43" s="137"/>
      <c r="O43" s="137"/>
      <c r="P43" s="159"/>
      <c r="Q43" s="137"/>
      <c r="R43" s="138"/>
      <c r="S43" s="138"/>
      <c r="T43" s="137"/>
      <c r="U43" s="137"/>
      <c r="V43" s="138"/>
      <c r="W43" s="137"/>
      <c r="X43" s="137"/>
      <c r="Y43" s="138"/>
      <c r="Z43" s="138"/>
      <c r="AA43" s="137"/>
      <c r="AB43" s="137"/>
      <c r="AC43" s="137"/>
      <c r="AD43" s="137"/>
      <c r="AE43" s="137"/>
      <c r="AF43" s="138"/>
      <c r="AG43" s="138"/>
    </row>
    <row r="44" spans="1:33" ht="24">
      <c r="A44" s="437"/>
      <c r="B44" s="160" t="s">
        <v>225</v>
      </c>
      <c r="C44" s="137"/>
      <c r="D44" s="138"/>
      <c r="E44" s="138"/>
      <c r="F44" s="138"/>
      <c r="G44" s="137"/>
      <c r="H44" s="140"/>
      <c r="I44" s="140"/>
      <c r="J44" s="140"/>
      <c r="K44" s="138"/>
      <c r="L44" s="138"/>
      <c r="M44" s="140"/>
      <c r="N44" s="137"/>
      <c r="O44" s="137"/>
      <c r="P44" s="137"/>
      <c r="Q44" s="159"/>
      <c r="R44" s="138"/>
      <c r="S44" s="138"/>
      <c r="T44" s="137"/>
      <c r="U44" s="137"/>
      <c r="V44" s="138"/>
      <c r="W44" s="137"/>
      <c r="X44" s="137"/>
      <c r="Y44" s="138"/>
      <c r="Z44" s="138"/>
      <c r="AA44" s="137"/>
      <c r="AB44" s="137"/>
      <c r="AC44" s="137"/>
      <c r="AD44" s="137"/>
      <c r="AE44" s="137"/>
      <c r="AF44" s="138"/>
      <c r="AG44" s="138"/>
    </row>
    <row r="45" spans="1:33" ht="13">
      <c r="A45" s="437"/>
      <c r="B45" s="161" t="s">
        <v>226</v>
      </c>
      <c r="C45" s="150"/>
      <c r="D45" s="150"/>
      <c r="E45" s="138"/>
      <c r="F45" s="138"/>
      <c r="G45" s="150"/>
      <c r="H45" s="150"/>
      <c r="I45" s="140"/>
      <c r="J45" s="140"/>
      <c r="K45" s="138"/>
      <c r="L45" s="138"/>
      <c r="M45" s="137"/>
      <c r="N45" s="137"/>
      <c r="O45" s="137"/>
      <c r="P45" s="137"/>
      <c r="Q45" s="137"/>
      <c r="R45" s="138"/>
      <c r="S45" s="138"/>
      <c r="T45" s="137"/>
      <c r="U45" s="137"/>
      <c r="V45" s="138"/>
      <c r="W45" s="137"/>
      <c r="X45" s="137"/>
      <c r="Y45" s="138"/>
      <c r="Z45" s="138"/>
      <c r="AA45" s="137"/>
      <c r="AB45" s="137"/>
      <c r="AC45" s="137"/>
      <c r="AD45" s="137"/>
      <c r="AE45" s="137"/>
      <c r="AF45" s="138"/>
      <c r="AG45" s="138"/>
    </row>
    <row r="46" spans="1:33" ht="13">
      <c r="A46" s="437"/>
      <c r="B46" s="162" t="s">
        <v>227</v>
      </c>
      <c r="C46" s="137"/>
      <c r="D46" s="138"/>
      <c r="E46" s="138"/>
      <c r="F46" s="138"/>
      <c r="G46" s="137"/>
      <c r="H46" s="140"/>
      <c r="I46" s="150"/>
      <c r="J46" s="150"/>
      <c r="K46" s="138"/>
      <c r="L46" s="138"/>
      <c r="M46" s="137"/>
      <c r="N46" s="137"/>
      <c r="O46" s="137"/>
      <c r="P46" s="137"/>
      <c r="Q46" s="137"/>
      <c r="R46" s="138"/>
      <c r="S46" s="138"/>
      <c r="T46" s="137"/>
      <c r="U46" s="137"/>
      <c r="V46" s="138"/>
      <c r="W46" s="137"/>
      <c r="X46" s="137"/>
      <c r="Y46" s="138"/>
      <c r="Z46" s="138"/>
      <c r="AA46" s="137"/>
      <c r="AB46" s="137"/>
      <c r="AC46" s="137"/>
      <c r="AD46" s="137"/>
      <c r="AE46" s="137"/>
      <c r="AF46" s="138"/>
      <c r="AG46" s="138"/>
    </row>
    <row r="47" spans="1:33" ht="13">
      <c r="A47" s="437"/>
      <c r="B47" s="163" t="s">
        <v>228</v>
      </c>
      <c r="C47" s="164"/>
      <c r="D47" s="164"/>
      <c r="E47" s="138"/>
      <c r="F47" s="138"/>
      <c r="G47" s="164"/>
      <c r="H47" s="164"/>
      <c r="I47" s="140"/>
      <c r="J47" s="140"/>
      <c r="K47" s="138"/>
      <c r="L47" s="138"/>
      <c r="M47" s="137"/>
      <c r="N47" s="137"/>
      <c r="O47" s="137"/>
      <c r="P47" s="137"/>
      <c r="Q47" s="137"/>
      <c r="R47" s="138"/>
      <c r="S47" s="138"/>
      <c r="T47" s="137"/>
      <c r="U47" s="137"/>
      <c r="V47" s="138"/>
      <c r="W47" s="137"/>
      <c r="X47" s="137"/>
      <c r="Y47" s="138"/>
      <c r="Z47" s="138"/>
      <c r="AA47" s="137"/>
      <c r="AB47" s="137"/>
      <c r="AC47" s="137"/>
      <c r="AD47" s="137"/>
      <c r="AE47" s="137"/>
      <c r="AF47" s="138"/>
      <c r="AG47" s="138"/>
    </row>
    <row r="48" spans="1:33" ht="13">
      <c r="A48" s="437"/>
      <c r="B48" s="163" t="s">
        <v>229</v>
      </c>
      <c r="C48" s="137"/>
      <c r="D48" s="138"/>
      <c r="E48" s="138"/>
      <c r="F48" s="138"/>
      <c r="G48" s="140"/>
      <c r="H48" s="140"/>
      <c r="I48" s="164"/>
      <c r="J48" s="164"/>
      <c r="K48" s="138"/>
      <c r="L48" s="138"/>
      <c r="M48" s="137"/>
      <c r="N48" s="137"/>
      <c r="O48" s="137"/>
      <c r="P48" s="137"/>
      <c r="Q48" s="137"/>
      <c r="R48" s="138"/>
      <c r="S48" s="138"/>
      <c r="T48" s="137"/>
      <c r="U48" s="137"/>
      <c r="V48" s="138"/>
      <c r="W48" s="137"/>
      <c r="X48" s="137"/>
      <c r="Y48" s="138"/>
      <c r="Z48" s="138"/>
      <c r="AA48" s="137"/>
      <c r="AB48" s="137"/>
      <c r="AC48" s="137"/>
      <c r="AD48" s="137"/>
      <c r="AE48" s="137"/>
      <c r="AF48" s="138"/>
      <c r="AG48" s="138"/>
    </row>
    <row r="49" spans="1:33" ht="24">
      <c r="A49" s="437"/>
      <c r="B49" s="165" t="s">
        <v>212</v>
      </c>
      <c r="C49" s="166" t="s">
        <v>203</v>
      </c>
      <c r="D49" s="138"/>
      <c r="E49" s="138"/>
      <c r="F49" s="138"/>
      <c r="G49" s="140"/>
      <c r="H49" s="140"/>
      <c r="I49" s="140"/>
      <c r="J49" s="140"/>
      <c r="K49" s="138"/>
      <c r="L49" s="138"/>
      <c r="M49" s="137"/>
      <c r="N49" s="137"/>
      <c r="O49" s="137"/>
      <c r="P49" s="137"/>
      <c r="Q49" s="137"/>
      <c r="R49" s="138"/>
      <c r="S49" s="138"/>
      <c r="T49" s="137"/>
      <c r="U49" s="137"/>
      <c r="V49" s="138"/>
      <c r="W49" s="137"/>
      <c r="X49" s="137"/>
      <c r="Y49" s="138"/>
      <c r="Z49" s="138"/>
      <c r="AA49" s="137"/>
      <c r="AB49" s="137"/>
      <c r="AC49" s="137"/>
      <c r="AD49" s="137"/>
      <c r="AE49" s="137"/>
      <c r="AF49" s="138"/>
      <c r="AG49" s="138"/>
    </row>
    <row r="50" spans="1:33" ht="13">
      <c r="A50" s="437"/>
      <c r="B50" s="165" t="s">
        <v>230</v>
      </c>
      <c r="C50" s="137"/>
      <c r="D50" s="138"/>
      <c r="E50" s="138"/>
      <c r="F50" s="138"/>
      <c r="G50" s="441" t="s">
        <v>203</v>
      </c>
      <c r="H50" s="405"/>
      <c r="I50" s="140"/>
      <c r="J50" s="140"/>
      <c r="K50" s="138"/>
      <c r="L50" s="138"/>
      <c r="M50" s="137"/>
      <c r="N50" s="137"/>
      <c r="O50" s="137"/>
      <c r="P50" s="137"/>
      <c r="Q50" s="137"/>
      <c r="R50" s="138"/>
      <c r="S50" s="138"/>
      <c r="T50" s="137"/>
      <c r="U50" s="137"/>
      <c r="V50" s="138"/>
      <c r="W50" s="137"/>
      <c r="X50" s="137"/>
      <c r="Y50" s="138"/>
      <c r="Z50" s="138"/>
      <c r="AA50" s="137"/>
      <c r="AB50" s="137"/>
      <c r="AC50" s="137"/>
      <c r="AD50" s="137"/>
      <c r="AE50" s="137"/>
      <c r="AF50" s="138"/>
      <c r="AG50" s="138"/>
    </row>
    <row r="51" spans="1:33" ht="13">
      <c r="A51" s="437"/>
      <c r="B51" s="165" t="s">
        <v>231</v>
      </c>
      <c r="C51" s="137"/>
      <c r="D51" s="138"/>
      <c r="E51" s="138"/>
      <c r="F51" s="138"/>
      <c r="G51" s="137"/>
      <c r="H51" s="137"/>
      <c r="I51" s="441" t="s">
        <v>204</v>
      </c>
      <c r="J51" s="398"/>
      <c r="K51" s="405"/>
      <c r="L51" s="138"/>
      <c r="M51" s="166" t="s">
        <v>232</v>
      </c>
      <c r="N51" s="441" t="s">
        <v>205</v>
      </c>
      <c r="O51" s="398"/>
      <c r="P51" s="398"/>
      <c r="Q51" s="405"/>
      <c r="R51" s="166" t="s">
        <v>233</v>
      </c>
      <c r="S51" s="138"/>
      <c r="T51" s="441" t="s">
        <v>233</v>
      </c>
      <c r="U51" s="405"/>
      <c r="V51" s="138"/>
      <c r="W51" s="166" t="s">
        <v>233</v>
      </c>
      <c r="X51" s="137"/>
      <c r="Y51" s="138"/>
      <c r="Z51" s="138"/>
      <c r="AA51" s="137"/>
      <c r="AB51" s="137"/>
      <c r="AC51" s="137"/>
      <c r="AD51" s="137"/>
      <c r="AE51" s="137"/>
      <c r="AF51" s="138"/>
      <c r="AG51" s="138"/>
    </row>
    <row r="52" spans="1:33" ht="13">
      <c r="A52" s="437"/>
      <c r="B52" s="165" t="s">
        <v>234</v>
      </c>
      <c r="C52" s="137"/>
      <c r="D52" s="138"/>
      <c r="E52" s="138"/>
      <c r="F52" s="138"/>
      <c r="G52" s="137"/>
      <c r="H52" s="137"/>
      <c r="I52" s="137"/>
      <c r="J52" s="137"/>
      <c r="K52" s="138"/>
      <c r="L52" s="138"/>
      <c r="M52" s="137"/>
      <c r="N52" s="441" t="s">
        <v>204</v>
      </c>
      <c r="O52" s="405"/>
      <c r="P52" s="137"/>
      <c r="Q52" s="137"/>
      <c r="R52" s="138"/>
      <c r="S52" s="138"/>
      <c r="T52" s="441" t="s">
        <v>235</v>
      </c>
      <c r="U52" s="405"/>
      <c r="V52" s="138"/>
      <c r="W52" s="137"/>
      <c r="X52" s="166" t="s">
        <v>233</v>
      </c>
      <c r="Y52" s="138"/>
      <c r="Z52" s="138"/>
      <c r="AA52" s="166" t="s">
        <v>233</v>
      </c>
      <c r="AB52" s="144"/>
      <c r="AC52" s="137"/>
      <c r="AD52" s="137"/>
      <c r="AE52" s="137"/>
      <c r="AF52" s="138"/>
      <c r="AG52" s="138"/>
    </row>
    <row r="53" spans="1:33" ht="13">
      <c r="A53" s="437"/>
      <c r="B53" s="165" t="s">
        <v>236</v>
      </c>
      <c r="C53" s="137"/>
      <c r="D53" s="138"/>
      <c r="E53" s="138"/>
      <c r="F53" s="138"/>
      <c r="G53" s="137"/>
      <c r="H53" s="137"/>
      <c r="I53" s="137"/>
      <c r="J53" s="137"/>
      <c r="K53" s="138"/>
      <c r="L53" s="138"/>
      <c r="M53" s="144"/>
      <c r="N53" s="137"/>
      <c r="O53" s="137"/>
      <c r="P53" s="441" t="s">
        <v>204</v>
      </c>
      <c r="Q53" s="405"/>
      <c r="R53" s="138"/>
      <c r="S53" s="138"/>
      <c r="T53" s="137"/>
      <c r="U53" s="137"/>
      <c r="V53" s="138"/>
      <c r="W53" s="441" t="s">
        <v>237</v>
      </c>
      <c r="X53" s="405"/>
      <c r="Y53" s="138"/>
      <c r="Z53" s="138"/>
      <c r="AA53" s="144"/>
      <c r="AB53" s="441" t="s">
        <v>221</v>
      </c>
      <c r="AC53" s="405"/>
      <c r="AD53" s="137"/>
      <c r="AE53" s="137"/>
      <c r="AF53" s="138"/>
      <c r="AG53" s="138"/>
    </row>
    <row r="54" spans="1:33" ht="13">
      <c r="A54" s="437"/>
      <c r="B54" s="165" t="s">
        <v>238</v>
      </c>
      <c r="C54" s="137"/>
      <c r="D54" s="138"/>
      <c r="E54" s="138"/>
      <c r="F54" s="138"/>
      <c r="G54" s="137"/>
      <c r="H54" s="137"/>
      <c r="I54" s="137"/>
      <c r="J54" s="137"/>
      <c r="K54" s="138"/>
      <c r="L54" s="138"/>
      <c r="M54" s="137"/>
      <c r="N54" s="137"/>
      <c r="O54" s="137"/>
      <c r="P54" s="137"/>
      <c r="Q54" s="137"/>
      <c r="R54" s="138"/>
      <c r="S54" s="138"/>
      <c r="T54" s="441" t="s">
        <v>232</v>
      </c>
      <c r="U54" s="405"/>
      <c r="V54" s="138"/>
      <c r="W54" s="144"/>
      <c r="X54" s="137"/>
      <c r="Y54" s="138"/>
      <c r="Z54" s="138"/>
      <c r="AA54" s="441" t="s">
        <v>237</v>
      </c>
      <c r="AB54" s="405"/>
      <c r="AC54" s="137"/>
      <c r="AD54" s="441" t="s">
        <v>233</v>
      </c>
      <c r="AE54" s="405"/>
      <c r="AF54" s="138"/>
      <c r="AG54" s="138"/>
    </row>
    <row r="55" spans="1:33" ht="13">
      <c r="A55" s="437"/>
      <c r="B55" s="167" t="s">
        <v>239</v>
      </c>
      <c r="C55" s="137"/>
      <c r="D55" s="138"/>
      <c r="E55" s="138"/>
      <c r="F55" s="138"/>
      <c r="G55" s="144"/>
      <c r="H55" s="137"/>
      <c r="I55" s="461" t="s">
        <v>203</v>
      </c>
      <c r="J55" s="405"/>
      <c r="K55" s="138"/>
      <c r="L55" s="138"/>
      <c r="M55" s="137"/>
      <c r="N55" s="137"/>
      <c r="O55" s="137"/>
      <c r="P55" s="137"/>
      <c r="Q55" s="137"/>
      <c r="R55" s="138"/>
      <c r="S55" s="138"/>
      <c r="T55" s="137"/>
      <c r="U55" s="137"/>
      <c r="V55" s="138"/>
      <c r="W55" s="137"/>
      <c r="X55" s="137"/>
      <c r="Y55" s="138"/>
      <c r="Z55" s="138"/>
      <c r="AA55" s="137"/>
      <c r="AB55" s="137"/>
      <c r="AC55" s="137"/>
      <c r="AD55" s="144"/>
      <c r="AE55" s="144"/>
      <c r="AF55" s="138"/>
      <c r="AG55" s="138"/>
    </row>
    <row r="56" spans="1:33" ht="13">
      <c r="A56" s="438"/>
      <c r="B56" s="168" t="s">
        <v>240</v>
      </c>
      <c r="C56" s="462" t="s">
        <v>241</v>
      </c>
      <c r="D56" s="405"/>
      <c r="E56" s="138"/>
      <c r="F56" s="138"/>
      <c r="G56" s="462" t="s">
        <v>241</v>
      </c>
      <c r="H56" s="405"/>
      <c r="I56" s="137"/>
      <c r="J56" s="137"/>
      <c r="K56" s="138"/>
      <c r="L56" s="138"/>
      <c r="M56" s="137"/>
      <c r="N56" s="137"/>
      <c r="O56" s="137"/>
      <c r="P56" s="137"/>
      <c r="Q56" s="137"/>
      <c r="R56" s="138"/>
      <c r="S56" s="138"/>
      <c r="T56" s="137"/>
      <c r="U56" s="137"/>
      <c r="V56" s="138"/>
      <c r="W56" s="137"/>
      <c r="X56" s="137"/>
      <c r="Y56" s="138"/>
      <c r="Z56" s="138"/>
      <c r="AA56" s="137"/>
      <c r="AB56" s="137"/>
      <c r="AC56" s="137"/>
      <c r="AD56" s="137"/>
      <c r="AE56" s="137"/>
      <c r="AF56" s="138"/>
      <c r="AG56" s="138"/>
    </row>
    <row r="57" spans="1:33" ht="13">
      <c r="A57" s="169" t="s">
        <v>242</v>
      </c>
      <c r="B57" s="170" t="s">
        <v>243</v>
      </c>
      <c r="C57" s="137"/>
      <c r="D57" s="138"/>
      <c r="E57" s="138"/>
      <c r="F57" s="138"/>
      <c r="G57" s="137"/>
      <c r="H57" s="137"/>
      <c r="I57" s="137"/>
      <c r="J57" s="137"/>
      <c r="K57" s="138"/>
      <c r="L57" s="138"/>
      <c r="M57" s="137"/>
      <c r="N57" s="137"/>
      <c r="O57" s="137"/>
      <c r="P57" s="137"/>
      <c r="Q57" s="171"/>
      <c r="R57" s="138"/>
      <c r="S57" s="138"/>
      <c r="T57" s="137"/>
      <c r="U57" s="137"/>
      <c r="V57" s="138"/>
      <c r="W57" s="137"/>
      <c r="X57" s="137"/>
      <c r="Y57" s="138"/>
      <c r="Z57" s="138"/>
      <c r="AA57" s="137"/>
      <c r="AB57" s="137"/>
      <c r="AC57" s="137"/>
      <c r="AD57" s="137"/>
      <c r="AE57" s="137"/>
      <c r="AF57" s="138"/>
      <c r="AG57" s="138"/>
    </row>
    <row r="58" spans="1:33" ht="24">
      <c r="A58" s="172"/>
      <c r="B58" s="173" t="s">
        <v>213</v>
      </c>
      <c r="C58" s="174"/>
      <c r="D58" s="175"/>
      <c r="E58" s="175"/>
      <c r="F58" s="175"/>
      <c r="G58" s="176"/>
      <c r="H58" s="176"/>
      <c r="I58" s="176"/>
      <c r="J58" s="176"/>
      <c r="K58" s="175"/>
      <c r="L58" s="175"/>
      <c r="M58" s="176"/>
      <c r="N58" s="176"/>
      <c r="O58" s="176"/>
      <c r="P58" s="176"/>
      <c r="Q58" s="176"/>
      <c r="R58" s="175"/>
      <c r="S58" s="175"/>
      <c r="T58" s="176"/>
      <c r="U58" s="176"/>
      <c r="V58" s="175"/>
      <c r="W58" s="176"/>
      <c r="X58" s="176"/>
      <c r="Y58" s="175"/>
      <c r="Z58" s="175"/>
      <c r="AA58" s="176"/>
      <c r="AB58" s="176"/>
      <c r="AC58" s="176"/>
      <c r="AD58" s="176"/>
      <c r="AE58" s="176"/>
      <c r="AF58" s="175"/>
      <c r="AG58" s="175"/>
    </row>
    <row r="59" spans="1:33" ht="24">
      <c r="A59" s="466" t="s">
        <v>244</v>
      </c>
      <c r="B59" s="177" t="s">
        <v>245</v>
      </c>
      <c r="C59" s="178"/>
      <c r="D59" s="179"/>
      <c r="E59" s="179"/>
      <c r="F59" s="179"/>
      <c r="G59" s="468"/>
      <c r="H59" s="395"/>
      <c r="I59" s="469"/>
      <c r="J59" s="135"/>
      <c r="K59" s="179"/>
      <c r="L59" s="179"/>
      <c r="M59" s="135"/>
      <c r="N59" s="135"/>
      <c r="O59" s="135"/>
      <c r="P59" s="135"/>
      <c r="Q59" s="135"/>
      <c r="R59" s="179"/>
      <c r="S59" s="179"/>
      <c r="T59" s="135"/>
      <c r="U59" s="135"/>
      <c r="V59" s="179"/>
      <c r="W59" s="135"/>
      <c r="X59" s="135"/>
      <c r="Y59" s="179"/>
      <c r="Z59" s="179"/>
      <c r="AA59" s="135"/>
      <c r="AB59" s="135"/>
      <c r="AC59" s="135"/>
      <c r="AD59" s="135"/>
      <c r="AE59" s="135"/>
      <c r="AF59" s="180"/>
      <c r="AG59" s="181"/>
    </row>
    <row r="60" spans="1:33" ht="36">
      <c r="A60" s="467"/>
      <c r="B60" s="182" t="s">
        <v>246</v>
      </c>
      <c r="C60" s="152"/>
      <c r="D60" s="183"/>
      <c r="E60" s="183"/>
      <c r="F60" s="183"/>
      <c r="G60" s="184"/>
      <c r="H60" s="184"/>
      <c r="I60" s="184"/>
      <c r="J60" s="184"/>
      <c r="K60" s="470" t="s">
        <v>247</v>
      </c>
      <c r="L60" s="401"/>
      <c r="M60" s="401"/>
      <c r="N60" s="401"/>
      <c r="O60" s="401"/>
      <c r="P60" s="414"/>
      <c r="Q60" s="185" t="s">
        <v>248</v>
      </c>
      <c r="R60" s="470" t="s">
        <v>247</v>
      </c>
      <c r="S60" s="401"/>
      <c r="T60" s="401"/>
      <c r="U60" s="401"/>
      <c r="V60" s="414"/>
      <c r="W60" s="184"/>
      <c r="X60" s="184"/>
      <c r="Y60" s="183"/>
      <c r="Z60" s="183"/>
      <c r="AA60" s="184"/>
      <c r="AB60" s="184"/>
      <c r="AC60" s="184"/>
      <c r="AD60" s="184"/>
      <c r="AE60" s="184"/>
      <c r="AF60" s="186"/>
      <c r="AG60" s="187"/>
    </row>
    <row r="61" spans="1:33" ht="13">
      <c r="A61" s="463" t="s">
        <v>249</v>
      </c>
      <c r="B61" s="188" t="s">
        <v>250</v>
      </c>
      <c r="C61" s="189"/>
      <c r="D61" s="190"/>
      <c r="E61" s="190"/>
      <c r="F61" s="190"/>
      <c r="G61" s="113"/>
      <c r="H61" s="113"/>
      <c r="I61" s="113"/>
      <c r="J61" s="113"/>
      <c r="K61" s="190"/>
      <c r="L61" s="190"/>
      <c r="M61" s="113"/>
      <c r="N61" s="113"/>
      <c r="O61" s="113"/>
      <c r="P61" s="113"/>
      <c r="Q61" s="113"/>
      <c r="R61" s="190"/>
      <c r="S61" s="190"/>
      <c r="T61" s="113"/>
      <c r="U61" s="113"/>
      <c r="V61" s="190"/>
      <c r="W61" s="113"/>
      <c r="X61" s="472" t="s">
        <v>203</v>
      </c>
      <c r="Y61" s="419"/>
      <c r="Z61" s="190"/>
      <c r="AA61" s="472" t="s">
        <v>203</v>
      </c>
      <c r="AB61" s="419"/>
      <c r="AC61" s="113"/>
      <c r="AD61" s="113"/>
      <c r="AE61" s="113"/>
      <c r="AF61" s="191"/>
      <c r="AG61" s="192"/>
    </row>
    <row r="62" spans="1:33" ht="13">
      <c r="A62" s="464"/>
      <c r="B62" s="193" t="s">
        <v>251</v>
      </c>
      <c r="C62" s="194"/>
      <c r="D62" s="138"/>
      <c r="E62" s="138"/>
      <c r="F62" s="138"/>
      <c r="G62" s="137"/>
      <c r="H62" s="137"/>
      <c r="I62" s="137"/>
      <c r="J62" s="137"/>
      <c r="K62" s="138"/>
      <c r="L62" s="138"/>
      <c r="M62" s="137"/>
      <c r="N62" s="137"/>
      <c r="O62" s="137"/>
      <c r="P62" s="137"/>
      <c r="Q62" s="195"/>
      <c r="R62" s="138"/>
      <c r="S62" s="138"/>
      <c r="T62" s="137"/>
      <c r="U62" s="137"/>
      <c r="V62" s="138"/>
      <c r="W62" s="137"/>
      <c r="X62" s="137"/>
      <c r="Y62" s="138"/>
      <c r="Z62" s="138"/>
      <c r="AA62" s="137"/>
      <c r="AB62" s="137"/>
      <c r="AC62" s="137"/>
      <c r="AD62" s="137"/>
      <c r="AE62" s="137"/>
      <c r="AF62" s="196"/>
      <c r="AG62" s="197"/>
    </row>
    <row r="63" spans="1:33" ht="24">
      <c r="A63" s="464"/>
      <c r="B63" s="193" t="s">
        <v>252</v>
      </c>
      <c r="C63" s="194"/>
      <c r="D63" s="138"/>
      <c r="E63" s="138"/>
      <c r="F63" s="138"/>
      <c r="G63" s="137"/>
      <c r="H63" s="137"/>
      <c r="I63" s="137"/>
      <c r="J63" s="137"/>
      <c r="K63" s="138"/>
      <c r="L63" s="138"/>
      <c r="M63" s="137"/>
      <c r="N63" s="137"/>
      <c r="O63" s="137"/>
      <c r="P63" s="137"/>
      <c r="Q63" s="137"/>
      <c r="R63" s="138"/>
      <c r="S63" s="138"/>
      <c r="T63" s="195"/>
      <c r="U63" s="137"/>
      <c r="V63" s="138"/>
      <c r="W63" s="137"/>
      <c r="X63" s="137"/>
      <c r="Y63" s="138"/>
      <c r="Z63" s="138"/>
      <c r="AA63" s="137"/>
      <c r="AB63" s="137"/>
      <c r="AC63" s="137"/>
      <c r="AD63" s="137"/>
      <c r="AE63" s="137"/>
      <c r="AF63" s="196"/>
      <c r="AG63" s="197"/>
    </row>
    <row r="64" spans="1:33" ht="24">
      <c r="A64" s="464"/>
      <c r="B64" s="198" t="s">
        <v>253</v>
      </c>
      <c r="C64" s="194"/>
      <c r="D64" s="138"/>
      <c r="E64" s="138"/>
      <c r="F64" s="138"/>
      <c r="G64" s="137"/>
      <c r="H64" s="137"/>
      <c r="I64" s="137"/>
      <c r="J64" s="137"/>
      <c r="K64" s="138"/>
      <c r="L64" s="138"/>
      <c r="M64" s="137"/>
      <c r="N64" s="137"/>
      <c r="O64" s="137"/>
      <c r="P64" s="137"/>
      <c r="Q64" s="137"/>
      <c r="R64" s="138"/>
      <c r="S64" s="138"/>
      <c r="T64" s="137"/>
      <c r="U64" s="137"/>
      <c r="V64" s="138"/>
      <c r="W64" s="137"/>
      <c r="X64" s="137"/>
      <c r="Y64" s="138"/>
      <c r="Z64" s="138"/>
      <c r="AA64" s="137"/>
      <c r="AB64" s="137"/>
      <c r="AC64" s="429" t="s">
        <v>203</v>
      </c>
      <c r="AD64" s="398"/>
      <c r="AE64" s="398"/>
      <c r="AF64" s="399"/>
      <c r="AG64" s="197"/>
    </row>
    <row r="65" spans="1:33" ht="24">
      <c r="A65" s="464"/>
      <c r="B65" s="161" t="s">
        <v>254</v>
      </c>
      <c r="C65" s="194"/>
      <c r="D65" s="138"/>
      <c r="E65" s="138"/>
      <c r="F65" s="138"/>
      <c r="G65" s="137"/>
      <c r="H65" s="137"/>
      <c r="I65" s="137"/>
      <c r="J65" s="137"/>
      <c r="K65" s="138"/>
      <c r="L65" s="138"/>
      <c r="M65" s="137"/>
      <c r="N65" s="137"/>
      <c r="O65" s="137"/>
      <c r="P65" s="137"/>
      <c r="Q65" s="137"/>
      <c r="R65" s="138"/>
      <c r="S65" s="138"/>
      <c r="T65" s="137"/>
      <c r="U65" s="137"/>
      <c r="V65" s="138"/>
      <c r="W65" s="144"/>
      <c r="X65" s="137"/>
      <c r="Y65" s="138"/>
      <c r="Z65" s="138"/>
      <c r="AA65" s="137"/>
      <c r="AB65" s="137"/>
      <c r="AC65" s="199" t="s">
        <v>203</v>
      </c>
      <c r="AD65" s="137"/>
      <c r="AE65" s="137"/>
      <c r="AF65" s="196"/>
      <c r="AG65" s="197"/>
    </row>
    <row r="66" spans="1:33" ht="24">
      <c r="A66" s="464"/>
      <c r="B66" s="200" t="s">
        <v>255</v>
      </c>
      <c r="C66" s="194"/>
      <c r="D66" s="138"/>
      <c r="E66" s="138"/>
      <c r="F66" s="138"/>
      <c r="G66" s="137"/>
      <c r="H66" s="137"/>
      <c r="I66" s="137"/>
      <c r="J66" s="137"/>
      <c r="K66" s="138"/>
      <c r="L66" s="138"/>
      <c r="M66" s="137"/>
      <c r="N66" s="137"/>
      <c r="O66" s="137"/>
      <c r="P66" s="137"/>
      <c r="Q66" s="137"/>
      <c r="R66" s="138"/>
      <c r="S66" s="138"/>
      <c r="T66" s="137"/>
      <c r="U66" s="137"/>
      <c r="V66" s="138"/>
      <c r="W66" s="144"/>
      <c r="X66" s="137"/>
      <c r="Y66" s="138"/>
      <c r="Z66" s="138"/>
      <c r="AA66" s="137"/>
      <c r="AB66" s="137"/>
      <c r="AC66" s="201" t="s">
        <v>203</v>
      </c>
      <c r="AD66" s="137"/>
      <c r="AE66" s="137"/>
      <c r="AF66" s="196"/>
      <c r="AG66" s="197"/>
    </row>
    <row r="67" spans="1:33" ht="24">
      <c r="A67" s="464"/>
      <c r="B67" s="198" t="s">
        <v>256</v>
      </c>
      <c r="C67" s="194"/>
      <c r="D67" s="138"/>
      <c r="E67" s="138"/>
      <c r="F67" s="138"/>
      <c r="G67" s="137"/>
      <c r="H67" s="137"/>
      <c r="I67" s="137"/>
      <c r="J67" s="137"/>
      <c r="K67" s="138"/>
      <c r="L67" s="138"/>
      <c r="M67" s="137"/>
      <c r="N67" s="137"/>
      <c r="O67" s="137"/>
      <c r="P67" s="137"/>
      <c r="Q67" s="137"/>
      <c r="R67" s="138"/>
      <c r="S67" s="138"/>
      <c r="T67" s="137"/>
      <c r="U67" s="137"/>
      <c r="V67" s="138"/>
      <c r="W67" s="137"/>
      <c r="X67" s="144"/>
      <c r="Y67" s="138"/>
      <c r="Z67" s="138"/>
      <c r="AA67" s="137"/>
      <c r="AB67" s="137"/>
      <c r="AC67" s="202" t="s">
        <v>203</v>
      </c>
      <c r="AD67" s="137"/>
      <c r="AE67" s="137"/>
      <c r="AF67" s="196"/>
      <c r="AG67" s="197"/>
    </row>
    <row r="68" spans="1:33" ht="24">
      <c r="A68" s="464"/>
      <c r="B68" s="161" t="s">
        <v>257</v>
      </c>
      <c r="C68" s="194"/>
      <c r="D68" s="138"/>
      <c r="E68" s="138"/>
      <c r="F68" s="138"/>
      <c r="G68" s="137"/>
      <c r="H68" s="137"/>
      <c r="I68" s="137"/>
      <c r="J68" s="137"/>
      <c r="K68" s="138"/>
      <c r="L68" s="138"/>
      <c r="M68" s="137"/>
      <c r="N68" s="137"/>
      <c r="O68" s="137"/>
      <c r="P68" s="137"/>
      <c r="Q68" s="137"/>
      <c r="R68" s="138"/>
      <c r="S68" s="138"/>
      <c r="T68" s="137"/>
      <c r="U68" s="137"/>
      <c r="V68" s="138"/>
      <c r="W68" s="137"/>
      <c r="X68" s="137"/>
      <c r="Y68" s="138"/>
      <c r="Z68" s="138"/>
      <c r="AA68" s="137"/>
      <c r="AB68" s="137"/>
      <c r="AC68" s="144"/>
      <c r="AD68" s="199" t="s">
        <v>203</v>
      </c>
      <c r="AE68" s="137"/>
      <c r="AF68" s="196"/>
      <c r="AG68" s="197"/>
    </row>
    <row r="69" spans="1:33" ht="36">
      <c r="A69" s="465"/>
      <c r="B69" s="203" t="s">
        <v>258</v>
      </c>
      <c r="C69" s="152"/>
      <c r="D69" s="183"/>
      <c r="E69" s="183"/>
      <c r="F69" s="183"/>
      <c r="G69" s="184"/>
      <c r="H69" s="184"/>
      <c r="I69" s="184"/>
      <c r="J69" s="184"/>
      <c r="K69" s="183"/>
      <c r="L69" s="183"/>
      <c r="M69" s="184"/>
      <c r="N69" s="184"/>
      <c r="O69" s="184"/>
      <c r="P69" s="184"/>
      <c r="Q69" s="184"/>
      <c r="R69" s="183"/>
      <c r="S69" s="183"/>
      <c r="T69" s="184"/>
      <c r="U69" s="184"/>
      <c r="V69" s="183"/>
      <c r="W69" s="184"/>
      <c r="X69" s="184"/>
      <c r="Y69" s="183"/>
      <c r="Z69" s="183"/>
      <c r="AA69" s="184"/>
      <c r="AB69" s="184"/>
      <c r="AC69" s="184"/>
      <c r="AD69" s="204" t="s">
        <v>203</v>
      </c>
      <c r="AE69" s="184"/>
      <c r="AF69" s="186"/>
      <c r="AG69" s="187"/>
    </row>
    <row r="70" spans="1:33" ht="1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row>
    <row r="71" spans="1:33" ht="25">
      <c r="A71" s="432"/>
      <c r="B71" s="455"/>
      <c r="C71" s="471" t="s">
        <v>259</v>
      </c>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6"/>
    </row>
    <row r="72" spans="1:33" ht="13">
      <c r="A72" s="456" t="s">
        <v>185</v>
      </c>
      <c r="B72" s="457"/>
      <c r="C72" s="103">
        <v>1</v>
      </c>
      <c r="D72" s="104">
        <v>2</v>
      </c>
      <c r="E72" s="104">
        <v>3</v>
      </c>
      <c r="F72" s="104">
        <v>4</v>
      </c>
      <c r="G72" s="104">
        <v>5</v>
      </c>
      <c r="H72" s="104">
        <v>6</v>
      </c>
      <c r="I72" s="104">
        <v>7</v>
      </c>
      <c r="J72" s="104">
        <v>8</v>
      </c>
      <c r="K72" s="104">
        <v>9</v>
      </c>
      <c r="L72" s="104">
        <v>10</v>
      </c>
      <c r="M72" s="104">
        <v>11</v>
      </c>
      <c r="N72" s="104">
        <v>12</v>
      </c>
      <c r="O72" s="104">
        <v>13</v>
      </c>
      <c r="P72" s="104">
        <v>14</v>
      </c>
      <c r="Q72" s="104">
        <v>15</v>
      </c>
      <c r="R72" s="104">
        <v>16</v>
      </c>
      <c r="S72" s="104">
        <v>17</v>
      </c>
      <c r="T72" s="104">
        <v>18</v>
      </c>
      <c r="U72" s="104">
        <v>19</v>
      </c>
      <c r="V72" s="104">
        <v>20</v>
      </c>
      <c r="W72" s="104">
        <v>21</v>
      </c>
      <c r="X72" s="104">
        <v>22</v>
      </c>
      <c r="Y72" s="104">
        <v>23</v>
      </c>
      <c r="Z72" s="104">
        <v>24</v>
      </c>
      <c r="AA72" s="104">
        <v>25</v>
      </c>
      <c r="AB72" s="104">
        <v>26</v>
      </c>
      <c r="AC72" s="104">
        <v>27</v>
      </c>
      <c r="AD72" s="105">
        <v>28</v>
      </c>
      <c r="AE72" s="104">
        <v>29</v>
      </c>
      <c r="AF72" s="104">
        <v>30</v>
      </c>
      <c r="AG72" s="106">
        <v>31</v>
      </c>
    </row>
    <row r="73" spans="1:33" ht="13">
      <c r="A73" s="107"/>
      <c r="B73" s="126"/>
      <c r="C73" s="127" t="s">
        <v>187</v>
      </c>
      <c r="D73" s="128" t="s">
        <v>188</v>
      </c>
      <c r="E73" s="128" t="s">
        <v>188</v>
      </c>
      <c r="F73" s="128" t="s">
        <v>189</v>
      </c>
      <c r="G73" s="128" t="s">
        <v>190</v>
      </c>
      <c r="H73" s="128" t="s">
        <v>191</v>
      </c>
      <c r="I73" s="128" t="s">
        <v>186</v>
      </c>
      <c r="J73" s="128" t="s">
        <v>187</v>
      </c>
      <c r="K73" s="205" t="s">
        <v>188</v>
      </c>
      <c r="L73" s="205" t="s">
        <v>188</v>
      </c>
      <c r="M73" s="205" t="s">
        <v>189</v>
      </c>
      <c r="N73" s="205" t="s">
        <v>190</v>
      </c>
      <c r="O73" s="205" t="s">
        <v>191</v>
      </c>
      <c r="P73" s="205" t="s">
        <v>186</v>
      </c>
      <c r="Q73" s="128" t="s">
        <v>187</v>
      </c>
      <c r="R73" s="205" t="s">
        <v>188</v>
      </c>
      <c r="S73" s="205" t="s">
        <v>188</v>
      </c>
      <c r="T73" s="205" t="s">
        <v>189</v>
      </c>
      <c r="U73" s="205" t="s">
        <v>190</v>
      </c>
      <c r="V73" s="205" t="s">
        <v>191</v>
      </c>
      <c r="W73" s="205" t="s">
        <v>186</v>
      </c>
      <c r="X73" s="128" t="s">
        <v>187</v>
      </c>
      <c r="Y73" s="205" t="s">
        <v>188</v>
      </c>
      <c r="Z73" s="205" t="s">
        <v>188</v>
      </c>
      <c r="AA73" s="205" t="s">
        <v>189</v>
      </c>
      <c r="AB73" s="205" t="s">
        <v>190</v>
      </c>
      <c r="AC73" s="205" t="s">
        <v>191</v>
      </c>
      <c r="AD73" s="206" t="s">
        <v>186</v>
      </c>
      <c r="AE73" s="128" t="s">
        <v>187</v>
      </c>
      <c r="AF73" s="128" t="s">
        <v>188</v>
      </c>
      <c r="AG73" s="207" t="s">
        <v>188</v>
      </c>
    </row>
    <row r="74" spans="1:33" ht="13">
      <c r="A74" s="208"/>
      <c r="B74" s="513" t="s">
        <v>260</v>
      </c>
      <c r="C74" s="209"/>
      <c r="D74" s="135"/>
      <c r="E74" s="135"/>
      <c r="F74" s="135"/>
      <c r="G74" s="135"/>
      <c r="H74" s="179"/>
      <c r="I74" s="179"/>
      <c r="J74" s="135"/>
      <c r="K74" s="135"/>
      <c r="L74" s="135"/>
      <c r="M74" s="135"/>
      <c r="N74" s="135"/>
      <c r="O74" s="179"/>
      <c r="P74" s="179"/>
      <c r="Q74" s="179"/>
      <c r="R74" s="135"/>
      <c r="S74" s="135"/>
      <c r="T74" s="210"/>
      <c r="U74" s="135"/>
      <c r="V74" s="179"/>
      <c r="W74" s="179"/>
      <c r="X74" s="135"/>
      <c r="Y74" s="135"/>
      <c r="Z74" s="135"/>
      <c r="AA74" s="135"/>
      <c r="AB74" s="135"/>
      <c r="AC74" s="179"/>
      <c r="AD74" s="179"/>
      <c r="AE74" s="135"/>
      <c r="AF74" s="135"/>
      <c r="AG74" s="136"/>
    </row>
    <row r="75" spans="1:33" ht="24">
      <c r="A75" s="507" t="s">
        <v>249</v>
      </c>
      <c r="B75" s="514" t="s">
        <v>261</v>
      </c>
      <c r="C75" s="511" t="s">
        <v>203</v>
      </c>
      <c r="D75" s="398"/>
      <c r="E75" s="398"/>
      <c r="F75" s="405"/>
      <c r="G75" s="137"/>
      <c r="H75" s="138"/>
      <c r="I75" s="138"/>
      <c r="J75" s="137"/>
      <c r="K75" s="137"/>
      <c r="L75" s="137"/>
      <c r="M75" s="137"/>
      <c r="N75" s="137"/>
      <c r="O75" s="138"/>
      <c r="P75" s="138"/>
      <c r="Q75" s="138"/>
      <c r="R75" s="137"/>
      <c r="S75" s="137"/>
      <c r="T75" s="137"/>
      <c r="U75" s="137"/>
      <c r="V75" s="138"/>
      <c r="W75" s="138"/>
      <c r="X75" s="137"/>
      <c r="Y75" s="137"/>
      <c r="Z75" s="137"/>
      <c r="AA75" s="137"/>
      <c r="AB75" s="137"/>
      <c r="AC75" s="138"/>
      <c r="AD75" s="138"/>
      <c r="AE75" s="137"/>
      <c r="AF75" s="137"/>
      <c r="AG75" s="142"/>
    </row>
    <row r="76" spans="1:33" ht="24">
      <c r="A76" s="464"/>
      <c r="B76" s="515" t="s">
        <v>262</v>
      </c>
      <c r="C76" s="512"/>
      <c r="D76" s="137"/>
      <c r="E76" s="137"/>
      <c r="F76" s="137"/>
      <c r="G76" s="212" t="s">
        <v>203</v>
      </c>
      <c r="H76" s="138"/>
      <c r="I76" s="138"/>
      <c r="J76" s="212" t="s">
        <v>203</v>
      </c>
      <c r="K76" s="137"/>
      <c r="L76" s="137"/>
      <c r="M76" s="137"/>
      <c r="N76" s="137"/>
      <c r="O76" s="138"/>
      <c r="P76" s="138"/>
      <c r="Q76" s="138"/>
      <c r="R76" s="137"/>
      <c r="S76" s="137"/>
      <c r="T76" s="137"/>
      <c r="U76" s="137"/>
      <c r="V76" s="138"/>
      <c r="W76" s="138"/>
      <c r="X76" s="137"/>
      <c r="Y76" s="137"/>
      <c r="Z76" s="137"/>
      <c r="AA76" s="137"/>
      <c r="AB76" s="137"/>
      <c r="AC76" s="138"/>
      <c r="AD76" s="138"/>
      <c r="AE76" s="137"/>
      <c r="AF76" s="137"/>
      <c r="AG76" s="142"/>
    </row>
    <row r="77" spans="1:33" ht="24">
      <c r="A77" s="464"/>
      <c r="B77" s="516" t="s">
        <v>263</v>
      </c>
      <c r="C77" s="512"/>
      <c r="D77" s="137"/>
      <c r="E77" s="137"/>
      <c r="F77" s="137"/>
      <c r="G77" s="137"/>
      <c r="H77" s="138"/>
      <c r="I77" s="138"/>
      <c r="J77" s="213"/>
      <c r="K77" s="137"/>
      <c r="L77" s="214"/>
      <c r="M77" s="214"/>
      <c r="N77" s="137"/>
      <c r="O77" s="138"/>
      <c r="P77" s="138"/>
      <c r="Q77" s="138"/>
      <c r="R77" s="137"/>
      <c r="S77" s="137"/>
      <c r="T77" s="137"/>
      <c r="U77" s="137"/>
      <c r="V77" s="138"/>
      <c r="W77" s="138"/>
      <c r="X77" s="137"/>
      <c r="Y77" s="137"/>
      <c r="Z77" s="137"/>
      <c r="AA77" s="137"/>
      <c r="AB77" s="137"/>
      <c r="AC77" s="138"/>
      <c r="AD77" s="138"/>
      <c r="AE77" s="137"/>
      <c r="AF77" s="137"/>
      <c r="AG77" s="142"/>
    </row>
    <row r="78" spans="1:33" ht="24">
      <c r="A78" s="464"/>
      <c r="B78" s="515" t="s">
        <v>264</v>
      </c>
      <c r="C78" s="512"/>
      <c r="D78" s="137"/>
      <c r="E78" s="137"/>
      <c r="F78" s="214"/>
      <c r="G78" s="137"/>
      <c r="H78" s="138"/>
      <c r="I78" s="138"/>
      <c r="J78" s="214"/>
      <c r="K78" s="428" t="s">
        <v>203</v>
      </c>
      <c r="L78" s="405"/>
      <c r="M78" s="214"/>
      <c r="N78" s="214"/>
      <c r="O78" s="138"/>
      <c r="P78" s="138"/>
      <c r="Q78" s="138"/>
      <c r="R78" s="137"/>
      <c r="S78" s="137"/>
      <c r="T78" s="137"/>
      <c r="U78" s="137"/>
      <c r="V78" s="138"/>
      <c r="W78" s="138"/>
      <c r="X78" s="137"/>
      <c r="Y78" s="137"/>
      <c r="Z78" s="137"/>
      <c r="AA78" s="137"/>
      <c r="AB78" s="137"/>
      <c r="AC78" s="138"/>
      <c r="AD78" s="138"/>
      <c r="AE78" s="137"/>
      <c r="AF78" s="137"/>
      <c r="AG78" s="142"/>
    </row>
    <row r="79" spans="1:33" ht="36">
      <c r="A79" s="464"/>
      <c r="B79" s="517" t="s">
        <v>265</v>
      </c>
      <c r="C79" s="512"/>
      <c r="D79" s="137"/>
      <c r="E79" s="137"/>
      <c r="F79" s="137"/>
      <c r="G79" s="214"/>
      <c r="H79" s="138"/>
      <c r="I79" s="138"/>
      <c r="J79" s="137"/>
      <c r="K79" s="137"/>
      <c r="L79" s="137"/>
      <c r="M79" s="431" t="s">
        <v>203</v>
      </c>
      <c r="N79" s="398"/>
      <c r="O79" s="405"/>
      <c r="P79" s="138"/>
      <c r="Q79" s="138"/>
      <c r="R79" s="217" t="s">
        <v>203</v>
      </c>
      <c r="S79" s="137"/>
      <c r="T79" s="137"/>
      <c r="U79" s="214"/>
      <c r="V79" s="138"/>
      <c r="W79" s="138"/>
      <c r="X79" s="137"/>
      <c r="Y79" s="137"/>
      <c r="Z79" s="137"/>
      <c r="AA79" s="137"/>
      <c r="AB79" s="137"/>
      <c r="AC79" s="138"/>
      <c r="AD79" s="138"/>
      <c r="AE79" s="137"/>
      <c r="AF79" s="137"/>
      <c r="AG79" s="142"/>
    </row>
    <row r="80" spans="1:33" ht="13">
      <c r="A80" s="464"/>
      <c r="B80" s="517" t="s">
        <v>266</v>
      </c>
      <c r="C80" s="512"/>
      <c r="D80" s="137"/>
      <c r="E80" s="137"/>
      <c r="F80" s="137"/>
      <c r="G80" s="137"/>
      <c r="H80" s="138"/>
      <c r="I80" s="138"/>
      <c r="J80" s="137"/>
      <c r="K80" s="137"/>
      <c r="L80" s="137"/>
      <c r="M80" s="137"/>
      <c r="N80" s="137"/>
      <c r="O80" s="138"/>
      <c r="P80" s="138"/>
      <c r="Q80" s="138"/>
      <c r="R80" s="137"/>
      <c r="S80" s="431" t="s">
        <v>203</v>
      </c>
      <c r="T80" s="405"/>
      <c r="U80" s="214"/>
      <c r="V80" s="138"/>
      <c r="W80" s="138"/>
      <c r="X80" s="214"/>
      <c r="Y80" s="137"/>
      <c r="Z80" s="137"/>
      <c r="AA80" s="137"/>
      <c r="AB80" s="137"/>
      <c r="AC80" s="138"/>
      <c r="AD80" s="138"/>
      <c r="AE80" s="137"/>
      <c r="AF80" s="137"/>
      <c r="AG80" s="142"/>
    </row>
    <row r="81" spans="1:33" ht="24">
      <c r="A81" s="464"/>
      <c r="B81" s="517" t="s">
        <v>267</v>
      </c>
      <c r="C81" s="512"/>
      <c r="D81" s="137"/>
      <c r="E81" s="137"/>
      <c r="F81" s="137"/>
      <c r="G81" s="137"/>
      <c r="H81" s="138"/>
      <c r="I81" s="138"/>
      <c r="J81" s="137"/>
      <c r="K81" s="137"/>
      <c r="L81" s="137"/>
      <c r="M81" s="137"/>
      <c r="N81" s="137"/>
      <c r="O81" s="138"/>
      <c r="P81" s="138"/>
      <c r="Q81" s="138"/>
      <c r="R81" s="137"/>
      <c r="S81" s="137"/>
      <c r="T81" s="137"/>
      <c r="U81" s="217" t="s">
        <v>203</v>
      </c>
      <c r="V81" s="138"/>
      <c r="W81" s="138"/>
      <c r="X81" s="217" t="s">
        <v>203</v>
      </c>
      <c r="Y81" s="137"/>
      <c r="Z81" s="137"/>
      <c r="AA81" s="137"/>
      <c r="AB81" s="137"/>
      <c r="AC81" s="138"/>
      <c r="AD81" s="138"/>
      <c r="AE81" s="137"/>
      <c r="AF81" s="137"/>
      <c r="AG81" s="142"/>
    </row>
    <row r="82" spans="1:33" ht="24">
      <c r="A82" s="464"/>
      <c r="B82" s="518" t="s">
        <v>268</v>
      </c>
      <c r="C82" s="512"/>
      <c r="D82" s="137"/>
      <c r="E82" s="137"/>
      <c r="F82" s="137"/>
      <c r="G82" s="137"/>
      <c r="H82" s="138"/>
      <c r="I82" s="138"/>
      <c r="J82" s="137"/>
      <c r="K82" s="137"/>
      <c r="L82" s="137"/>
      <c r="M82" s="137"/>
      <c r="N82" s="219"/>
      <c r="O82" s="138"/>
      <c r="P82" s="138"/>
      <c r="Q82" s="138"/>
      <c r="R82" s="137"/>
      <c r="S82" s="137"/>
      <c r="T82" s="137"/>
      <c r="U82" s="220" t="s">
        <v>203</v>
      </c>
      <c r="V82" s="138"/>
      <c r="W82" s="138"/>
      <c r="X82" s="220" t="s">
        <v>203</v>
      </c>
      <c r="Y82" s="137"/>
      <c r="Z82" s="137"/>
      <c r="AA82" s="137"/>
      <c r="AB82" s="137"/>
      <c r="AC82" s="138"/>
      <c r="AD82" s="138"/>
      <c r="AE82" s="214"/>
      <c r="AF82" s="137"/>
      <c r="AG82" s="142"/>
    </row>
    <row r="83" spans="1:33" ht="13">
      <c r="A83" s="464"/>
      <c r="B83" s="517" t="s">
        <v>269</v>
      </c>
      <c r="C83" s="512"/>
      <c r="D83" s="137"/>
      <c r="E83" s="137"/>
      <c r="F83" s="137"/>
      <c r="G83" s="137"/>
      <c r="H83" s="138"/>
      <c r="I83" s="138"/>
      <c r="J83" s="137"/>
      <c r="K83" s="137"/>
      <c r="L83" s="137"/>
      <c r="M83" s="137"/>
      <c r="N83" s="219"/>
      <c r="O83" s="138"/>
      <c r="P83" s="138"/>
      <c r="Q83" s="138"/>
      <c r="R83" s="137"/>
      <c r="S83" s="137"/>
      <c r="T83" s="137"/>
      <c r="U83" s="137"/>
      <c r="V83" s="138"/>
      <c r="W83" s="138"/>
      <c r="X83" s="137"/>
      <c r="Y83" s="441" t="s">
        <v>203</v>
      </c>
      <c r="Z83" s="405"/>
      <c r="AA83" s="214"/>
      <c r="AB83" s="214"/>
      <c r="AC83" s="138"/>
      <c r="AD83" s="138"/>
      <c r="AE83" s="214"/>
      <c r="AF83" s="137"/>
      <c r="AG83" s="142"/>
    </row>
    <row r="84" spans="1:33" ht="13">
      <c r="A84" s="464"/>
      <c r="B84" s="519" t="s">
        <v>270</v>
      </c>
      <c r="C84" s="512"/>
      <c r="D84" s="137"/>
      <c r="E84" s="137"/>
      <c r="F84" s="137"/>
      <c r="G84" s="137"/>
      <c r="H84" s="138"/>
      <c r="I84" s="138"/>
      <c r="J84" s="137"/>
      <c r="K84" s="137"/>
      <c r="L84" s="137"/>
      <c r="M84" s="137"/>
      <c r="N84" s="219"/>
      <c r="O84" s="138"/>
      <c r="P84" s="138"/>
      <c r="Q84" s="138"/>
      <c r="R84" s="137"/>
      <c r="S84" s="137"/>
      <c r="T84" s="137"/>
      <c r="U84" s="137"/>
      <c r="V84" s="138"/>
      <c r="W84" s="138"/>
      <c r="X84" s="137"/>
      <c r="Y84" s="137"/>
      <c r="Z84" s="137"/>
      <c r="AA84" s="222"/>
      <c r="AB84" s="222"/>
      <c r="AC84" s="222"/>
      <c r="AD84" s="138"/>
      <c r="AE84" s="222"/>
      <c r="AF84" s="222"/>
      <c r="AG84" s="142"/>
    </row>
    <row r="85" spans="1:33" ht="13">
      <c r="A85" s="464"/>
      <c r="B85" s="519" t="s">
        <v>271</v>
      </c>
      <c r="C85" s="512"/>
      <c r="D85" s="137"/>
      <c r="E85" s="137"/>
      <c r="F85" s="137"/>
      <c r="G85" s="137"/>
      <c r="H85" s="138"/>
      <c r="I85" s="138"/>
      <c r="J85" s="137"/>
      <c r="K85" s="137"/>
      <c r="L85" s="137"/>
      <c r="M85" s="137"/>
      <c r="N85" s="219"/>
      <c r="O85" s="138"/>
      <c r="P85" s="138"/>
      <c r="Q85" s="138"/>
      <c r="R85" s="137"/>
      <c r="S85" s="137"/>
      <c r="T85" s="137"/>
      <c r="U85" s="137"/>
      <c r="V85" s="138"/>
      <c r="W85" s="138"/>
      <c r="X85" s="137"/>
      <c r="Y85" s="137"/>
      <c r="Z85" s="137"/>
      <c r="AA85" s="137"/>
      <c r="AB85" s="137"/>
      <c r="AC85" s="137"/>
      <c r="AD85" s="137"/>
      <c r="AE85" s="137"/>
      <c r="AF85" s="137"/>
      <c r="AG85" s="223"/>
    </row>
    <row r="86" spans="1:33" ht="24">
      <c r="A86" s="464"/>
      <c r="B86" s="520" t="s">
        <v>272</v>
      </c>
      <c r="C86" s="512"/>
      <c r="D86" s="137"/>
      <c r="E86" s="137"/>
      <c r="F86" s="137"/>
      <c r="G86" s="137"/>
      <c r="H86" s="138"/>
      <c r="I86" s="138"/>
      <c r="J86" s="137"/>
      <c r="K86" s="137"/>
      <c r="L86" s="137"/>
      <c r="M86" s="137"/>
      <c r="N86" s="219"/>
      <c r="O86" s="138"/>
      <c r="P86" s="138"/>
      <c r="Q86" s="138"/>
      <c r="R86" s="137"/>
      <c r="S86" s="137"/>
      <c r="T86" s="137"/>
      <c r="U86" s="137"/>
      <c r="V86" s="138"/>
      <c r="W86" s="138"/>
      <c r="X86" s="137"/>
      <c r="Y86" s="137"/>
      <c r="Z86" s="137"/>
      <c r="AA86" s="225"/>
      <c r="AB86" s="225"/>
      <c r="AC86" s="225"/>
      <c r="AD86" s="138"/>
      <c r="AE86" s="225"/>
      <c r="AF86" s="225"/>
      <c r="AG86" s="142"/>
    </row>
    <row r="87" spans="1:33" ht="13">
      <c r="A87" s="465"/>
      <c r="B87" s="520" t="s">
        <v>273</v>
      </c>
      <c r="C87" s="512"/>
      <c r="D87" s="137"/>
      <c r="E87" s="137"/>
      <c r="F87" s="137"/>
      <c r="G87" s="137"/>
      <c r="H87" s="138"/>
      <c r="I87" s="138"/>
      <c r="J87" s="137"/>
      <c r="K87" s="137"/>
      <c r="L87" s="137"/>
      <c r="M87" s="137"/>
      <c r="N87" s="219"/>
      <c r="O87" s="138"/>
      <c r="P87" s="138"/>
      <c r="Q87" s="138"/>
      <c r="R87" s="137"/>
      <c r="S87" s="137"/>
      <c r="T87" s="137"/>
      <c r="U87" s="137"/>
      <c r="V87" s="138"/>
      <c r="W87" s="138"/>
      <c r="X87" s="137"/>
      <c r="Y87" s="137"/>
      <c r="Z87" s="137"/>
      <c r="AA87" s="137"/>
      <c r="AB87" s="137"/>
      <c r="AC87" s="138"/>
      <c r="AD87" s="138"/>
      <c r="AE87" s="137"/>
      <c r="AF87" s="137"/>
      <c r="AG87" s="226"/>
    </row>
    <row r="88" spans="1:33" ht="13">
      <c r="A88" s="508" t="s">
        <v>199</v>
      </c>
      <c r="B88" s="521" t="s">
        <v>274</v>
      </c>
      <c r="C88" s="512"/>
      <c r="D88" s="137"/>
      <c r="E88" s="137"/>
      <c r="F88" s="137"/>
      <c r="G88" s="137"/>
      <c r="H88" s="138"/>
      <c r="I88" s="138"/>
      <c r="J88" s="137"/>
      <c r="K88" s="137"/>
      <c r="L88" s="137"/>
      <c r="M88" s="137"/>
      <c r="N88" s="219"/>
      <c r="O88" s="138"/>
      <c r="P88" s="138"/>
      <c r="Q88" s="138"/>
      <c r="R88" s="458"/>
      <c r="S88" s="398"/>
      <c r="T88" s="398"/>
      <c r="U88" s="398"/>
      <c r="V88" s="398"/>
      <c r="W88" s="398"/>
      <c r="X88" s="398"/>
      <c r="Y88" s="398"/>
      <c r="Z88" s="398"/>
      <c r="AA88" s="398"/>
      <c r="AB88" s="398"/>
      <c r="AC88" s="405"/>
      <c r="AD88" s="138"/>
      <c r="AE88" s="137"/>
      <c r="AF88" s="137"/>
      <c r="AG88" s="142"/>
    </row>
    <row r="89" spans="1:33" ht="13">
      <c r="A89" s="509"/>
      <c r="B89" s="522" t="s">
        <v>275</v>
      </c>
      <c r="C89" s="512"/>
      <c r="D89" s="137"/>
      <c r="E89" s="137"/>
      <c r="F89" s="137"/>
      <c r="G89" s="137"/>
      <c r="H89" s="138"/>
      <c r="I89" s="138"/>
      <c r="J89" s="137"/>
      <c r="K89" s="137"/>
      <c r="L89" s="137"/>
      <c r="M89" s="137"/>
      <c r="N89" s="137"/>
      <c r="O89" s="228"/>
      <c r="P89" s="138"/>
      <c r="Q89" s="138"/>
      <c r="R89" s="459"/>
      <c r="S89" s="405"/>
      <c r="T89" s="137"/>
      <c r="U89" s="137"/>
      <c r="V89" s="138"/>
      <c r="W89" s="138"/>
      <c r="X89" s="137"/>
      <c r="Y89" s="137"/>
      <c r="Z89" s="137"/>
      <c r="AA89" s="137"/>
      <c r="AB89" s="137"/>
      <c r="AC89" s="138"/>
      <c r="AD89" s="138"/>
      <c r="AE89" s="137"/>
      <c r="AF89" s="137"/>
      <c r="AG89" s="142"/>
    </row>
    <row r="90" spans="1:33" ht="36">
      <c r="A90" s="510" t="s">
        <v>244</v>
      </c>
      <c r="B90" s="523" t="s">
        <v>276</v>
      </c>
      <c r="C90" s="502"/>
      <c r="D90" s="184"/>
      <c r="E90" s="184"/>
      <c r="F90" s="184"/>
      <c r="G90" s="184"/>
      <c r="H90" s="183"/>
      <c r="I90" s="183"/>
      <c r="J90" s="184"/>
      <c r="K90" s="184"/>
      <c r="L90" s="184"/>
      <c r="M90" s="184"/>
      <c r="N90" s="184"/>
      <c r="O90" s="183"/>
      <c r="P90" s="183"/>
      <c r="Q90" s="183"/>
      <c r="R90" s="184"/>
      <c r="S90" s="184"/>
      <c r="T90" s="184"/>
      <c r="U90" s="184"/>
      <c r="V90" s="183"/>
      <c r="W90" s="183"/>
      <c r="X90" s="184"/>
      <c r="Y90" s="184"/>
      <c r="Z90" s="184"/>
      <c r="AA90" s="434" t="s">
        <v>204</v>
      </c>
      <c r="AB90" s="401"/>
      <c r="AC90" s="401"/>
      <c r="AD90" s="401"/>
      <c r="AE90" s="414"/>
      <c r="AF90" s="185" t="s">
        <v>248</v>
      </c>
      <c r="AG90" s="229"/>
    </row>
    <row r="91" spans="1:33" ht="1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row>
    <row r="92" spans="1:33" ht="25">
      <c r="A92" s="432"/>
      <c r="B92" s="399"/>
      <c r="C92" s="442" t="s">
        <v>277</v>
      </c>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60"/>
      <c r="AG92" s="101"/>
    </row>
    <row r="93" spans="1:33" ht="15">
      <c r="A93" s="433" t="s">
        <v>185</v>
      </c>
      <c r="B93" s="399"/>
      <c r="C93" s="230">
        <v>1</v>
      </c>
      <c r="D93" s="231">
        <v>2</v>
      </c>
      <c r="E93" s="231">
        <v>3</v>
      </c>
      <c r="F93" s="231">
        <v>4</v>
      </c>
      <c r="G93" s="231">
        <v>5</v>
      </c>
      <c r="H93" s="231">
        <v>6</v>
      </c>
      <c r="I93" s="231">
        <v>7</v>
      </c>
      <c r="J93" s="231">
        <v>8</v>
      </c>
      <c r="K93" s="231">
        <v>9</v>
      </c>
      <c r="L93" s="231">
        <v>10</v>
      </c>
      <c r="M93" s="231">
        <v>11</v>
      </c>
      <c r="N93" s="231">
        <v>12</v>
      </c>
      <c r="O93" s="231">
        <v>13</v>
      </c>
      <c r="P93" s="231">
        <v>14</v>
      </c>
      <c r="Q93" s="231">
        <v>15</v>
      </c>
      <c r="R93" s="231">
        <v>16</v>
      </c>
      <c r="S93" s="231">
        <v>17</v>
      </c>
      <c r="T93" s="231">
        <v>18</v>
      </c>
      <c r="U93" s="231">
        <v>19</v>
      </c>
      <c r="V93" s="231">
        <v>20</v>
      </c>
      <c r="W93" s="231">
        <v>21</v>
      </c>
      <c r="X93" s="231">
        <v>22</v>
      </c>
      <c r="Y93" s="231">
        <v>23</v>
      </c>
      <c r="Z93" s="231">
        <v>24</v>
      </c>
      <c r="AA93" s="231">
        <v>25</v>
      </c>
      <c r="AB93" s="231">
        <v>26</v>
      </c>
      <c r="AC93" s="231">
        <v>27</v>
      </c>
      <c r="AD93" s="232">
        <v>28</v>
      </c>
      <c r="AE93" s="231">
        <v>29</v>
      </c>
      <c r="AF93" s="233">
        <v>30</v>
      </c>
      <c r="AG93" s="101"/>
    </row>
    <row r="94" spans="1:33" ht="15">
      <c r="A94" s="234"/>
      <c r="B94" s="235"/>
      <c r="C94" s="236" t="s">
        <v>189</v>
      </c>
      <c r="D94" s="236" t="s">
        <v>190</v>
      </c>
      <c r="E94" s="236" t="s">
        <v>191</v>
      </c>
      <c r="F94" s="236" t="s">
        <v>186</v>
      </c>
      <c r="G94" s="236" t="s">
        <v>187</v>
      </c>
      <c r="H94" s="236" t="s">
        <v>188</v>
      </c>
      <c r="I94" s="236" t="s">
        <v>188</v>
      </c>
      <c r="J94" s="236" t="s">
        <v>189</v>
      </c>
      <c r="K94" s="236" t="s">
        <v>190</v>
      </c>
      <c r="L94" s="236" t="s">
        <v>191</v>
      </c>
      <c r="M94" s="236" t="s">
        <v>186</v>
      </c>
      <c r="N94" s="236" t="s">
        <v>187</v>
      </c>
      <c r="O94" s="236" t="s">
        <v>188</v>
      </c>
      <c r="P94" s="236" t="s">
        <v>188</v>
      </c>
      <c r="Q94" s="236" t="s">
        <v>189</v>
      </c>
      <c r="R94" s="236" t="s">
        <v>190</v>
      </c>
      <c r="S94" s="236" t="s">
        <v>191</v>
      </c>
      <c r="T94" s="236" t="s">
        <v>186</v>
      </c>
      <c r="U94" s="236" t="s">
        <v>187</v>
      </c>
      <c r="V94" s="236" t="s">
        <v>188</v>
      </c>
      <c r="W94" s="236" t="s">
        <v>188</v>
      </c>
      <c r="X94" s="236" t="s">
        <v>189</v>
      </c>
      <c r="Y94" s="236" t="s">
        <v>190</v>
      </c>
      <c r="Z94" s="236" t="s">
        <v>191</v>
      </c>
      <c r="AA94" s="236" t="s">
        <v>186</v>
      </c>
      <c r="AB94" s="236" t="s">
        <v>187</v>
      </c>
      <c r="AC94" s="236" t="s">
        <v>188</v>
      </c>
      <c r="AD94" s="237" t="s">
        <v>188</v>
      </c>
      <c r="AE94" s="236" t="s">
        <v>189</v>
      </c>
      <c r="AF94" s="236" t="s">
        <v>190</v>
      </c>
      <c r="AG94" s="101"/>
    </row>
    <row r="95" spans="1:33" ht="15">
      <c r="A95" s="436" t="s">
        <v>249</v>
      </c>
      <c r="B95" s="221" t="s">
        <v>271</v>
      </c>
      <c r="C95" s="238"/>
      <c r="D95" s="135"/>
      <c r="E95" s="179"/>
      <c r="F95" s="179"/>
      <c r="G95" s="135"/>
      <c r="H95" s="135"/>
      <c r="I95" s="239"/>
      <c r="J95" s="240"/>
      <c r="K95" s="240"/>
      <c r="L95" s="179"/>
      <c r="M95" s="179"/>
      <c r="N95" s="135"/>
      <c r="O95" s="135"/>
      <c r="P95" s="135"/>
      <c r="Q95" s="135"/>
      <c r="R95" s="135"/>
      <c r="S95" s="179"/>
      <c r="T95" s="179"/>
      <c r="U95" s="135"/>
      <c r="V95" s="135"/>
      <c r="W95" s="135"/>
      <c r="X95" s="135"/>
      <c r="Y95" s="135"/>
      <c r="Z95" s="179"/>
      <c r="AA95" s="179"/>
      <c r="AB95" s="135"/>
      <c r="AC95" s="135"/>
      <c r="AD95" s="135"/>
      <c r="AE95" s="135"/>
      <c r="AF95" s="136"/>
      <c r="AG95" s="101"/>
    </row>
    <row r="96" spans="1:33" ht="15">
      <c r="A96" s="437"/>
      <c r="B96" s="221" t="s">
        <v>278</v>
      </c>
      <c r="C96" s="194"/>
      <c r="D96" s="222"/>
      <c r="E96" s="222"/>
      <c r="F96" s="138"/>
      <c r="G96" s="137"/>
      <c r="H96" s="137"/>
      <c r="I96" s="241"/>
      <c r="J96" s="242"/>
      <c r="K96" s="243"/>
      <c r="L96" s="138"/>
      <c r="M96" s="138"/>
      <c r="N96" s="137"/>
      <c r="O96" s="214"/>
      <c r="P96" s="214"/>
      <c r="Q96" s="137"/>
      <c r="R96" s="137"/>
      <c r="S96" s="138"/>
      <c r="T96" s="138"/>
      <c r="U96" s="137"/>
      <c r="V96" s="137"/>
      <c r="W96" s="137"/>
      <c r="X96" s="137"/>
      <c r="Y96" s="137"/>
      <c r="Z96" s="138"/>
      <c r="AA96" s="138"/>
      <c r="AB96" s="137"/>
      <c r="AC96" s="137"/>
      <c r="AD96" s="137"/>
      <c r="AE96" s="137"/>
      <c r="AF96" s="142"/>
      <c r="AG96" s="101"/>
    </row>
    <row r="97" spans="1:33" ht="24">
      <c r="A97" s="437"/>
      <c r="B97" s="221" t="s">
        <v>279</v>
      </c>
      <c r="C97" s="194"/>
      <c r="D97" s="137"/>
      <c r="E97" s="138"/>
      <c r="F97" s="138"/>
      <c r="G97" s="424"/>
      <c r="H97" s="405"/>
      <c r="I97" s="137"/>
      <c r="J97" s="241"/>
      <c r="K97" s="242"/>
      <c r="L97" s="138"/>
      <c r="M97" s="138"/>
      <c r="N97" s="242"/>
      <c r="O97" s="243"/>
      <c r="P97" s="137"/>
      <c r="Q97" s="214"/>
      <c r="R97" s="214"/>
      <c r="S97" s="138"/>
      <c r="T97" s="138"/>
      <c r="U97" s="137"/>
      <c r="V97" s="137"/>
      <c r="W97" s="137"/>
      <c r="X97" s="137"/>
      <c r="Y97" s="137"/>
      <c r="Z97" s="138"/>
      <c r="AA97" s="138"/>
      <c r="AB97" s="137"/>
      <c r="AC97" s="137"/>
      <c r="AD97" s="137"/>
      <c r="AE97" s="137"/>
      <c r="AF97" s="142"/>
      <c r="AG97" s="101"/>
    </row>
    <row r="98" spans="1:33" ht="15">
      <c r="A98" s="437"/>
      <c r="B98" s="224" t="s">
        <v>273</v>
      </c>
      <c r="C98" s="244"/>
      <c r="D98" s="137"/>
      <c r="E98" s="138"/>
      <c r="F98" s="138"/>
      <c r="G98" s="241"/>
      <c r="H98" s="241"/>
      <c r="I98" s="214"/>
      <c r="J98" s="243"/>
      <c r="K98" s="243"/>
      <c r="L98" s="138"/>
      <c r="M98" s="138"/>
      <c r="N98" s="137"/>
      <c r="O98" s="137"/>
      <c r="P98" s="137"/>
      <c r="Q98" s="137"/>
      <c r="R98" s="137"/>
      <c r="S98" s="138"/>
      <c r="T98" s="138"/>
      <c r="U98" s="137"/>
      <c r="V98" s="137"/>
      <c r="W98" s="137"/>
      <c r="X98" s="137"/>
      <c r="Y98" s="137"/>
      <c r="Z98" s="138"/>
      <c r="AA98" s="138"/>
      <c r="AB98" s="137"/>
      <c r="AC98" s="137"/>
      <c r="AD98" s="137"/>
      <c r="AE98" s="137"/>
      <c r="AF98" s="142"/>
      <c r="AG98" s="101"/>
    </row>
    <row r="99" spans="1:33" ht="15">
      <c r="A99" s="437"/>
      <c r="B99" s="224" t="s">
        <v>280</v>
      </c>
      <c r="C99" s="194"/>
      <c r="D99" s="225"/>
      <c r="E99" s="225"/>
      <c r="F99" s="138"/>
      <c r="G99" s="137"/>
      <c r="H99" s="137"/>
      <c r="I99" s="241"/>
      <c r="J99" s="241"/>
      <c r="K99" s="214"/>
      <c r="L99" s="138"/>
      <c r="M99" s="138"/>
      <c r="N99" s="137"/>
      <c r="O99" s="214"/>
      <c r="P99" s="214"/>
      <c r="Q99" s="137"/>
      <c r="R99" s="137"/>
      <c r="S99" s="138"/>
      <c r="T99" s="138"/>
      <c r="U99" s="137"/>
      <c r="V99" s="137"/>
      <c r="W99" s="137"/>
      <c r="X99" s="137"/>
      <c r="Y99" s="137"/>
      <c r="Z99" s="138"/>
      <c r="AA99" s="138"/>
      <c r="AB99" s="137"/>
      <c r="AC99" s="137"/>
      <c r="AD99" s="137"/>
      <c r="AE99" s="137"/>
      <c r="AF99" s="142"/>
      <c r="AG99" s="101"/>
    </row>
    <row r="100" spans="1:33" ht="15">
      <c r="A100" s="437"/>
      <c r="B100" s="224" t="s">
        <v>281</v>
      </c>
      <c r="C100" s="194"/>
      <c r="D100" s="137"/>
      <c r="E100" s="138"/>
      <c r="F100" s="138"/>
      <c r="G100" s="225"/>
      <c r="H100" s="225"/>
      <c r="I100" s="137"/>
      <c r="J100" s="241"/>
      <c r="K100" s="241"/>
      <c r="L100" s="138"/>
      <c r="M100" s="138"/>
      <c r="N100" s="241"/>
      <c r="O100" s="243"/>
      <c r="P100" s="137"/>
      <c r="Q100" s="214"/>
      <c r="R100" s="214"/>
      <c r="S100" s="138"/>
      <c r="T100" s="138"/>
      <c r="U100" s="137"/>
      <c r="V100" s="137"/>
      <c r="W100" s="137"/>
      <c r="X100" s="137"/>
      <c r="Y100" s="137"/>
      <c r="Z100" s="138"/>
      <c r="AA100" s="138"/>
      <c r="AB100" s="137"/>
      <c r="AC100" s="137"/>
      <c r="AD100" s="137"/>
      <c r="AE100" s="137"/>
      <c r="AF100" s="142"/>
      <c r="AG100" s="101"/>
    </row>
    <row r="101" spans="1:33" ht="24">
      <c r="A101" s="437"/>
      <c r="B101" s="245" t="s">
        <v>282</v>
      </c>
      <c r="C101" s="246"/>
      <c r="D101" s="137"/>
      <c r="E101" s="138"/>
      <c r="F101" s="138"/>
      <c r="G101" s="214"/>
      <c r="H101" s="214"/>
      <c r="I101" s="435" t="s">
        <v>203</v>
      </c>
      <c r="J101" s="398"/>
      <c r="K101" s="398"/>
      <c r="L101" s="405"/>
      <c r="M101" s="138"/>
      <c r="N101" s="247" t="s">
        <v>203</v>
      </c>
      <c r="O101" s="137"/>
      <c r="P101" s="137"/>
      <c r="Q101" s="137"/>
      <c r="R101" s="137"/>
      <c r="S101" s="138"/>
      <c r="T101" s="138"/>
      <c r="U101" s="214"/>
      <c r="V101" s="137"/>
      <c r="W101" s="137"/>
      <c r="X101" s="137"/>
      <c r="Y101" s="137"/>
      <c r="Z101" s="138"/>
      <c r="AA101" s="138"/>
      <c r="AB101" s="137"/>
      <c r="AC101" s="137"/>
      <c r="AD101" s="137"/>
      <c r="AE101" s="137"/>
      <c r="AF101" s="142"/>
      <c r="AG101" s="101"/>
    </row>
    <row r="102" spans="1:33" ht="24">
      <c r="A102" s="437"/>
      <c r="B102" s="245" t="s">
        <v>283</v>
      </c>
      <c r="C102" s="246"/>
      <c r="D102" s="137"/>
      <c r="E102" s="138"/>
      <c r="F102" s="138"/>
      <c r="G102" s="214"/>
      <c r="H102" s="214"/>
      <c r="I102" s="435" t="s">
        <v>203</v>
      </c>
      <c r="J102" s="398"/>
      <c r="K102" s="398"/>
      <c r="L102" s="405"/>
      <c r="M102" s="138"/>
      <c r="N102" s="247" t="s">
        <v>203</v>
      </c>
      <c r="O102" s="137"/>
      <c r="P102" s="137"/>
      <c r="Q102" s="137"/>
      <c r="R102" s="137"/>
      <c r="S102" s="138"/>
      <c r="T102" s="138"/>
      <c r="V102" s="137"/>
      <c r="W102" s="137"/>
      <c r="X102" s="137"/>
      <c r="Y102" s="137"/>
      <c r="Z102" s="138"/>
      <c r="AA102" s="138"/>
      <c r="AB102" s="137"/>
      <c r="AC102" s="137"/>
      <c r="AD102" s="137"/>
      <c r="AE102" s="137"/>
      <c r="AF102" s="142"/>
      <c r="AG102" s="101"/>
    </row>
    <row r="103" spans="1:33" ht="24">
      <c r="A103" s="438"/>
      <c r="B103" s="245" t="s">
        <v>284</v>
      </c>
      <c r="C103" s="246"/>
      <c r="D103" s="137"/>
      <c r="E103" s="138"/>
      <c r="F103" s="138"/>
      <c r="G103" s="214"/>
      <c r="H103" s="214"/>
      <c r="K103" s="214"/>
      <c r="L103" s="214"/>
      <c r="M103" s="138"/>
      <c r="N103" s="241"/>
      <c r="O103" s="247" t="s">
        <v>203</v>
      </c>
      <c r="P103" s="137"/>
      <c r="Q103" s="214"/>
      <c r="R103" s="214"/>
      <c r="S103" s="138"/>
      <c r="T103" s="138"/>
      <c r="U103" s="137"/>
      <c r="V103" s="137"/>
      <c r="W103" s="137"/>
      <c r="X103" s="137"/>
      <c r="Y103" s="137"/>
      <c r="Z103" s="138"/>
      <c r="AA103" s="138"/>
      <c r="AB103" s="137"/>
      <c r="AC103" s="137"/>
      <c r="AD103" s="137"/>
      <c r="AE103" s="137"/>
      <c r="AF103" s="142"/>
      <c r="AG103" s="101"/>
    </row>
    <row r="104" spans="1:33" ht="37">
      <c r="A104" s="169" t="s">
        <v>244</v>
      </c>
      <c r="B104" s="248" t="s">
        <v>285</v>
      </c>
      <c r="C104" s="439" t="s">
        <v>204</v>
      </c>
      <c r="D104" s="398"/>
      <c r="E104" s="398"/>
      <c r="F104" s="398"/>
      <c r="G104" s="405"/>
      <c r="H104" s="137"/>
      <c r="I104" s="439" t="s">
        <v>205</v>
      </c>
      <c r="J104" s="398"/>
      <c r="K104" s="398"/>
      <c r="L104" s="398"/>
      <c r="M104" s="405"/>
      <c r="N104" s="249" t="s">
        <v>248</v>
      </c>
      <c r="O104" s="439" t="s">
        <v>205</v>
      </c>
      <c r="P104" s="398"/>
      <c r="Q104" s="398"/>
      <c r="R104" s="398"/>
      <c r="S104" s="398"/>
      <c r="T104" s="405"/>
      <c r="U104" s="214"/>
      <c r="V104" s="439" t="s">
        <v>221</v>
      </c>
      <c r="W104" s="398"/>
      <c r="X104" s="398"/>
      <c r="Y104" s="398"/>
      <c r="Z104" s="405"/>
      <c r="AA104" s="249" t="s">
        <v>248</v>
      </c>
      <c r="AB104" s="439" t="s">
        <v>221</v>
      </c>
      <c r="AC104" s="398"/>
      <c r="AD104" s="398"/>
      <c r="AE104" s="398"/>
      <c r="AF104" s="399"/>
      <c r="AG104" s="101"/>
    </row>
    <row r="105" spans="1:33" ht="15">
      <c r="A105" s="436" t="s">
        <v>249</v>
      </c>
      <c r="B105" s="250" t="s">
        <v>286</v>
      </c>
      <c r="C105" s="194"/>
      <c r="D105" s="137"/>
      <c r="E105" s="138"/>
      <c r="F105" s="138"/>
      <c r="G105" s="137"/>
      <c r="I105" s="427" t="s">
        <v>204</v>
      </c>
      <c r="J105" s="398"/>
      <c r="K105" s="398"/>
      <c r="L105" s="405"/>
      <c r="M105" s="138"/>
      <c r="N105" s="137"/>
      <c r="O105" s="137"/>
      <c r="P105" s="137"/>
      <c r="Q105" s="137"/>
      <c r="R105" s="137"/>
      <c r="S105" s="138"/>
      <c r="T105" s="138"/>
      <c r="V105" s="427" t="s">
        <v>205</v>
      </c>
      <c r="W105" s="398"/>
      <c r="X105" s="398"/>
      <c r="Y105" s="398"/>
      <c r="Z105" s="138"/>
      <c r="AA105" s="138"/>
      <c r="AB105" s="137"/>
      <c r="AC105" s="137"/>
      <c r="AD105" s="137"/>
      <c r="AE105" s="137"/>
      <c r="AF105" s="142"/>
      <c r="AG105" s="101"/>
    </row>
    <row r="106" spans="1:33" ht="24">
      <c r="A106" s="437"/>
      <c r="B106" s="211" t="s">
        <v>287</v>
      </c>
      <c r="C106" s="194"/>
      <c r="D106" s="137"/>
      <c r="E106" s="138"/>
      <c r="F106" s="138"/>
      <c r="G106" s="137"/>
      <c r="H106" s="137"/>
      <c r="I106" s="137"/>
      <c r="J106" s="137"/>
      <c r="K106" s="137"/>
      <c r="L106" s="138"/>
      <c r="M106" s="251"/>
      <c r="N106" s="440" t="s">
        <v>204</v>
      </c>
      <c r="O106" s="398"/>
      <c r="P106" s="398"/>
      <c r="Q106" s="398"/>
      <c r="R106" s="398"/>
      <c r="S106" s="138"/>
      <c r="T106" s="138"/>
      <c r="U106" s="137"/>
      <c r="V106" s="137"/>
      <c r="W106" s="137"/>
      <c r="X106" s="137"/>
      <c r="Y106" s="137"/>
      <c r="Z106" s="215" t="s">
        <v>205</v>
      </c>
      <c r="AA106" s="138"/>
      <c r="AB106" s="428" t="s">
        <v>205</v>
      </c>
      <c r="AC106" s="398"/>
      <c r="AD106" s="398"/>
      <c r="AE106" s="398"/>
      <c r="AF106" s="252"/>
      <c r="AG106" s="101"/>
    </row>
    <row r="107" spans="1:33" ht="24">
      <c r="A107" s="437"/>
      <c r="B107" s="211" t="s">
        <v>288</v>
      </c>
      <c r="C107" s="194"/>
      <c r="D107" s="137"/>
      <c r="E107" s="138"/>
      <c r="F107" s="138"/>
      <c r="G107" s="137"/>
      <c r="H107" s="137"/>
      <c r="I107" s="137"/>
      <c r="J107" s="137"/>
      <c r="K107" s="137"/>
      <c r="L107" s="138"/>
      <c r="M107" s="138"/>
      <c r="N107" s="137"/>
      <c r="O107" s="137"/>
      <c r="P107" s="137"/>
      <c r="Q107" s="137"/>
      <c r="R107" s="137"/>
      <c r="S107" s="138"/>
      <c r="T107" s="251"/>
      <c r="U107" s="430" t="s">
        <v>204</v>
      </c>
      <c r="V107" s="398"/>
      <c r="W107" s="137"/>
      <c r="X107" s="137"/>
      <c r="Y107" s="137"/>
      <c r="Z107" s="138"/>
      <c r="AA107" s="251"/>
      <c r="AB107" s="137"/>
      <c r="AC107" s="253"/>
      <c r="AD107" s="253"/>
      <c r="AE107" s="253"/>
      <c r="AF107" s="254" t="s">
        <v>205</v>
      </c>
      <c r="AG107" s="101"/>
    </row>
    <row r="108" spans="1:33" ht="15">
      <c r="A108" s="437"/>
      <c r="B108" s="211" t="s">
        <v>289</v>
      </c>
      <c r="C108" s="194"/>
      <c r="D108" s="137"/>
      <c r="E108" s="138"/>
      <c r="F108" s="138"/>
      <c r="G108" s="137"/>
      <c r="H108" s="137"/>
      <c r="I108" s="137"/>
      <c r="J108" s="137"/>
      <c r="K108" s="137"/>
      <c r="L108" s="138"/>
      <c r="M108" s="138"/>
      <c r="N108" s="137"/>
      <c r="O108" s="137"/>
      <c r="P108" s="137"/>
      <c r="Q108" s="137"/>
      <c r="R108" s="137"/>
      <c r="S108" s="138"/>
      <c r="T108" s="138"/>
      <c r="U108" s="137"/>
      <c r="V108" s="137"/>
      <c r="W108" s="430" t="s">
        <v>204</v>
      </c>
      <c r="X108" s="398"/>
      <c r="Z108" s="138"/>
      <c r="AA108" s="138"/>
      <c r="AB108" s="137"/>
      <c r="AC108" s="253"/>
      <c r="AD108" s="253"/>
      <c r="AE108" s="253"/>
      <c r="AF108" s="252"/>
      <c r="AG108" s="101"/>
    </row>
    <row r="109" spans="1:33" ht="36">
      <c r="A109" s="437"/>
      <c r="B109" s="216" t="s">
        <v>290</v>
      </c>
      <c r="C109" s="194"/>
      <c r="D109" s="137"/>
      <c r="E109" s="138"/>
      <c r="F109" s="138"/>
      <c r="G109" s="137"/>
      <c r="H109" s="137"/>
      <c r="I109" s="137"/>
      <c r="J109" s="137"/>
      <c r="K109" s="137"/>
      <c r="L109" s="138"/>
      <c r="M109" s="138"/>
      <c r="N109" s="137"/>
      <c r="O109" s="137"/>
      <c r="P109" s="137"/>
      <c r="Q109" s="137"/>
      <c r="R109" s="137"/>
      <c r="S109" s="138"/>
      <c r="T109" s="138"/>
      <c r="U109" s="137"/>
      <c r="V109" s="137"/>
      <c r="W109" s="255"/>
      <c r="X109" s="255"/>
      <c r="Y109" s="431" t="s">
        <v>204</v>
      </c>
      <c r="Z109" s="398"/>
      <c r="AA109" s="138"/>
      <c r="AB109" s="431" t="s">
        <v>204</v>
      </c>
      <c r="AC109" s="398"/>
      <c r="AD109" s="253"/>
      <c r="AE109" s="253"/>
      <c r="AF109" s="252"/>
      <c r="AG109" s="101"/>
    </row>
    <row r="110" spans="1:33" ht="15">
      <c r="A110" s="437"/>
      <c r="B110" s="216" t="s">
        <v>291</v>
      </c>
      <c r="C110" s="194"/>
      <c r="D110" s="137"/>
      <c r="E110" s="138"/>
      <c r="F110" s="138"/>
      <c r="G110" s="137"/>
      <c r="H110" s="137"/>
      <c r="I110" s="137"/>
      <c r="J110" s="137"/>
      <c r="K110" s="137"/>
      <c r="L110" s="138"/>
      <c r="M110" s="138"/>
      <c r="N110" s="137"/>
      <c r="O110" s="137"/>
      <c r="P110" s="137"/>
      <c r="Q110" s="137"/>
      <c r="R110" s="137"/>
      <c r="S110" s="138"/>
      <c r="T110" s="138"/>
      <c r="U110" s="137"/>
      <c r="V110" s="137"/>
      <c r="W110" s="255"/>
      <c r="X110" s="255"/>
      <c r="Y110" s="137"/>
      <c r="Z110" s="138"/>
      <c r="AA110" s="138"/>
      <c r="AB110" s="137"/>
      <c r="AC110" s="253"/>
      <c r="AD110" s="431" t="s">
        <v>232</v>
      </c>
      <c r="AE110" s="405"/>
      <c r="AF110" s="252"/>
      <c r="AG110" s="101"/>
    </row>
    <row r="111" spans="1:33" ht="24">
      <c r="A111" s="437"/>
      <c r="B111" s="216" t="s">
        <v>292</v>
      </c>
      <c r="C111" s="194"/>
      <c r="D111" s="137"/>
      <c r="E111" s="138"/>
      <c r="F111" s="138"/>
      <c r="G111" s="137"/>
      <c r="H111" s="137"/>
      <c r="I111" s="137"/>
      <c r="J111" s="137"/>
      <c r="K111" s="137"/>
      <c r="L111" s="138"/>
      <c r="M111" s="138"/>
      <c r="N111" s="137"/>
      <c r="O111" s="137"/>
      <c r="P111" s="137"/>
      <c r="Q111" s="137"/>
      <c r="R111" s="137"/>
      <c r="S111" s="138"/>
      <c r="T111" s="138"/>
      <c r="U111" s="137"/>
      <c r="V111" s="137"/>
      <c r="W111" s="255"/>
      <c r="X111" s="255"/>
      <c r="Y111" s="137"/>
      <c r="Z111" s="138"/>
      <c r="AA111" s="138"/>
      <c r="AB111" s="137"/>
      <c r="AC111" s="253"/>
      <c r="AD111" s="253"/>
      <c r="AE111" s="253"/>
      <c r="AF111" s="256" t="s">
        <v>204</v>
      </c>
      <c r="AG111" s="101"/>
    </row>
    <row r="112" spans="1:33" ht="24">
      <c r="A112" s="437"/>
      <c r="B112" s="119" t="s">
        <v>293</v>
      </c>
      <c r="C112" s="257"/>
      <c r="D112" s="137"/>
      <c r="E112" s="138"/>
      <c r="F112" s="138"/>
      <c r="G112" s="137"/>
      <c r="H112" s="137"/>
      <c r="I112" s="137"/>
      <c r="J112" s="137"/>
      <c r="K112" s="137"/>
      <c r="L112" s="138"/>
      <c r="M112" s="138"/>
      <c r="N112" s="137"/>
      <c r="O112" s="137"/>
      <c r="P112" s="137"/>
      <c r="Q112" s="137"/>
      <c r="R112" s="137"/>
      <c r="S112" s="138"/>
      <c r="T112" s="138"/>
      <c r="U112" s="137"/>
      <c r="V112" s="137"/>
      <c r="W112" s="255"/>
      <c r="X112" s="255"/>
      <c r="Y112" s="137"/>
      <c r="Z112" s="138"/>
      <c r="AA112" s="138"/>
      <c r="AB112" s="137"/>
      <c r="AC112" s="253"/>
      <c r="AD112" s="253"/>
      <c r="AE112" s="253"/>
      <c r="AF112" s="252"/>
      <c r="AG112" s="101"/>
    </row>
    <row r="113" spans="1:33" ht="24">
      <c r="A113" s="437"/>
      <c r="B113" s="218" t="s">
        <v>294</v>
      </c>
      <c r="C113" s="194"/>
      <c r="D113" s="137"/>
      <c r="E113" s="138"/>
      <c r="F113" s="138"/>
      <c r="G113" s="137"/>
      <c r="H113" s="137"/>
      <c r="I113" s="137"/>
      <c r="J113" s="137"/>
      <c r="K113" s="137"/>
      <c r="L113" s="138"/>
      <c r="M113" s="138"/>
      <c r="N113" s="137"/>
      <c r="O113" s="137"/>
      <c r="P113" s="137"/>
      <c r="Q113" s="137"/>
      <c r="R113" s="137"/>
      <c r="S113" s="138"/>
      <c r="T113" s="138"/>
      <c r="U113" s="137"/>
      <c r="V113" s="137"/>
      <c r="W113" s="255"/>
      <c r="X113" s="255"/>
      <c r="Y113" s="137"/>
      <c r="Z113" s="138"/>
      <c r="AA113" s="138"/>
      <c r="AB113" s="137"/>
      <c r="AC113" s="253"/>
      <c r="AD113" s="253"/>
      <c r="AE113" s="253"/>
      <c r="AF113" s="218" t="s">
        <v>204</v>
      </c>
      <c r="AG113" s="101"/>
    </row>
    <row r="114" spans="1:33" ht="24">
      <c r="A114" s="437"/>
      <c r="B114" s="221" t="s">
        <v>295</v>
      </c>
      <c r="C114" s="194"/>
      <c r="D114" s="137"/>
      <c r="E114" s="138"/>
      <c r="F114" s="138"/>
      <c r="G114" s="137"/>
      <c r="H114" s="137"/>
      <c r="I114" s="137"/>
      <c r="J114" s="137"/>
      <c r="K114" s="137"/>
      <c r="L114" s="138"/>
      <c r="M114" s="138"/>
      <c r="N114" s="222" t="s">
        <v>204</v>
      </c>
      <c r="O114" s="137"/>
      <c r="P114" s="137"/>
      <c r="Q114" s="137"/>
      <c r="R114" s="137"/>
      <c r="S114" s="138"/>
      <c r="T114" s="138"/>
      <c r="U114" s="137"/>
      <c r="V114" s="137"/>
      <c r="W114" s="137"/>
      <c r="X114" s="137"/>
      <c r="Y114" s="137"/>
      <c r="Z114" s="222" t="s">
        <v>205</v>
      </c>
      <c r="AA114" s="138"/>
      <c r="AB114" s="137"/>
      <c r="AC114" s="253"/>
      <c r="AD114" s="253"/>
      <c r="AE114" s="253"/>
      <c r="AF114" s="252"/>
      <c r="AG114" s="101"/>
    </row>
    <row r="115" spans="1:33" ht="24">
      <c r="A115" s="437"/>
      <c r="B115" s="258" t="s">
        <v>296</v>
      </c>
      <c r="C115" s="194"/>
      <c r="D115" s="137"/>
      <c r="E115" s="138"/>
      <c r="F115" s="138"/>
      <c r="G115" s="137"/>
      <c r="H115" s="137"/>
      <c r="I115" s="137"/>
      <c r="J115" s="137"/>
      <c r="K115" s="137"/>
      <c r="L115" s="138"/>
      <c r="M115" s="138"/>
      <c r="N115" s="259" t="s">
        <v>204</v>
      </c>
      <c r="O115" s="137"/>
      <c r="P115" s="137"/>
      <c r="Q115" s="137"/>
      <c r="R115" s="137"/>
      <c r="S115" s="138"/>
      <c r="T115" s="138"/>
      <c r="U115" s="137"/>
      <c r="V115" s="214"/>
      <c r="W115" s="137"/>
      <c r="X115" s="137"/>
      <c r="Y115" s="137"/>
      <c r="Z115" s="259" t="s">
        <v>205</v>
      </c>
      <c r="AA115" s="138"/>
      <c r="AB115" s="137"/>
      <c r="AC115" s="253"/>
      <c r="AD115" s="253"/>
      <c r="AE115" s="253"/>
      <c r="AF115" s="252"/>
      <c r="AG115" s="101"/>
    </row>
    <row r="116" spans="1:33" ht="24">
      <c r="A116" s="437"/>
      <c r="B116" s="211" t="s">
        <v>297</v>
      </c>
      <c r="C116" s="194"/>
      <c r="D116" s="137"/>
      <c r="E116" s="138"/>
      <c r="F116" s="138"/>
      <c r="G116" s="137"/>
      <c r="H116" s="137"/>
      <c r="I116" s="137"/>
      <c r="J116" s="137"/>
      <c r="K116" s="137"/>
      <c r="L116" s="138"/>
      <c r="M116" s="138"/>
      <c r="N116" s="212" t="s">
        <v>204</v>
      </c>
      <c r="O116" s="137"/>
      <c r="P116" s="137"/>
      <c r="Q116" s="137"/>
      <c r="R116" s="137"/>
      <c r="S116" s="138"/>
      <c r="T116" s="138"/>
      <c r="U116" s="137"/>
      <c r="V116" s="137"/>
      <c r="W116" s="137"/>
      <c r="X116" s="137"/>
      <c r="Y116" s="137"/>
      <c r="Z116" s="212" t="s">
        <v>205</v>
      </c>
      <c r="AA116" s="138"/>
      <c r="AB116" s="137"/>
      <c r="AC116" s="253"/>
      <c r="AD116" s="253"/>
      <c r="AE116" s="253"/>
      <c r="AF116" s="252"/>
      <c r="AG116" s="101"/>
    </row>
    <row r="117" spans="1:33" ht="48">
      <c r="A117" s="438"/>
      <c r="B117" s="260" t="s">
        <v>298</v>
      </c>
      <c r="C117" s="152"/>
      <c r="D117" s="184"/>
      <c r="E117" s="183"/>
      <c r="F117" s="183"/>
      <c r="G117" s="184"/>
      <c r="H117" s="184"/>
      <c r="I117" s="184"/>
      <c r="J117" s="184"/>
      <c r="K117" s="184"/>
      <c r="L117" s="183"/>
      <c r="M117" s="183"/>
      <c r="N117" s="184"/>
      <c r="O117" s="261" t="s">
        <v>204</v>
      </c>
      <c r="P117" s="184"/>
      <c r="Q117" s="184"/>
      <c r="R117" s="184"/>
      <c r="S117" s="183"/>
      <c r="T117" s="183"/>
      <c r="U117" s="184"/>
      <c r="V117" s="262"/>
      <c r="W117" s="184"/>
      <c r="X117" s="184"/>
      <c r="Y117" s="184"/>
      <c r="Z117" s="183"/>
      <c r="AA117" s="183"/>
      <c r="AB117" s="261" t="s">
        <v>205</v>
      </c>
      <c r="AC117" s="263"/>
      <c r="AD117" s="263"/>
      <c r="AE117" s="263"/>
      <c r="AF117" s="264"/>
      <c r="AG117" s="101"/>
    </row>
    <row r="118" spans="1:33" ht="1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row>
    <row r="119" spans="1:33" ht="1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row>
    <row r="120" spans="1:33" ht="25">
      <c r="A120" s="432"/>
      <c r="B120" s="399"/>
      <c r="C120" s="442" t="s">
        <v>299</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43"/>
      <c r="AE120" s="443"/>
      <c r="AF120" s="443"/>
      <c r="AG120" s="444"/>
    </row>
    <row r="121" spans="1:33" ht="13">
      <c r="A121" s="433" t="s">
        <v>185</v>
      </c>
      <c r="B121" s="399"/>
      <c r="C121" s="230">
        <v>1</v>
      </c>
      <c r="D121" s="231">
        <v>2</v>
      </c>
      <c r="E121" s="231">
        <v>3</v>
      </c>
      <c r="F121" s="231">
        <v>4</v>
      </c>
      <c r="G121" s="231">
        <v>5</v>
      </c>
      <c r="H121" s="231">
        <v>6</v>
      </c>
      <c r="I121" s="231">
        <v>7</v>
      </c>
      <c r="J121" s="231">
        <v>8</v>
      </c>
      <c r="K121" s="231">
        <v>9</v>
      </c>
      <c r="L121" s="231">
        <v>10</v>
      </c>
      <c r="M121" s="231">
        <v>11</v>
      </c>
      <c r="N121" s="231">
        <v>12</v>
      </c>
      <c r="O121" s="231">
        <v>13</v>
      </c>
      <c r="P121" s="231">
        <v>14</v>
      </c>
      <c r="Q121" s="231">
        <v>15</v>
      </c>
      <c r="R121" s="231">
        <v>16</v>
      </c>
      <c r="S121" s="231">
        <v>17</v>
      </c>
      <c r="T121" s="231">
        <v>18</v>
      </c>
      <c r="U121" s="231">
        <v>19</v>
      </c>
      <c r="V121" s="231">
        <v>20</v>
      </c>
      <c r="W121" s="231">
        <v>21</v>
      </c>
      <c r="X121" s="231">
        <v>22</v>
      </c>
      <c r="Y121" s="231">
        <v>23</v>
      </c>
      <c r="Z121" s="231">
        <v>24</v>
      </c>
      <c r="AA121" s="231">
        <v>25</v>
      </c>
      <c r="AB121" s="231">
        <v>26</v>
      </c>
      <c r="AC121" s="231">
        <v>27</v>
      </c>
      <c r="AD121" s="232">
        <v>28</v>
      </c>
      <c r="AE121" s="231">
        <v>29</v>
      </c>
      <c r="AF121" s="231">
        <v>30</v>
      </c>
      <c r="AG121" s="265">
        <v>31</v>
      </c>
    </row>
    <row r="122" spans="1:33" ht="13">
      <c r="A122" s="234"/>
      <c r="B122" s="235"/>
      <c r="C122" s="127" t="s">
        <v>191</v>
      </c>
      <c r="D122" s="205" t="s">
        <v>192</v>
      </c>
      <c r="E122" s="205" t="s">
        <v>187</v>
      </c>
      <c r="F122" s="205" t="s">
        <v>188</v>
      </c>
      <c r="G122" s="205" t="s">
        <v>188</v>
      </c>
      <c r="H122" s="205" t="s">
        <v>189</v>
      </c>
      <c r="I122" s="205" t="s">
        <v>190</v>
      </c>
      <c r="J122" s="205" t="s">
        <v>191</v>
      </c>
      <c r="K122" s="205" t="s">
        <v>186</v>
      </c>
      <c r="L122" s="205" t="s">
        <v>187</v>
      </c>
      <c r="M122" s="205" t="s">
        <v>188</v>
      </c>
      <c r="N122" s="205" t="s">
        <v>188</v>
      </c>
      <c r="O122" s="205" t="s">
        <v>189</v>
      </c>
      <c r="P122" s="205" t="s">
        <v>190</v>
      </c>
      <c r="Q122" s="205" t="s">
        <v>191</v>
      </c>
      <c r="R122" s="205" t="s">
        <v>186</v>
      </c>
      <c r="S122" s="205" t="s">
        <v>187</v>
      </c>
      <c r="T122" s="205" t="s">
        <v>188</v>
      </c>
      <c r="U122" s="205" t="s">
        <v>188</v>
      </c>
      <c r="V122" s="205" t="s">
        <v>189</v>
      </c>
      <c r="W122" s="205" t="s">
        <v>190</v>
      </c>
      <c r="X122" s="205" t="s">
        <v>191</v>
      </c>
      <c r="Y122" s="205" t="s">
        <v>186</v>
      </c>
      <c r="Z122" s="205" t="s">
        <v>187</v>
      </c>
      <c r="AA122" s="205" t="s">
        <v>188</v>
      </c>
      <c r="AB122" s="205" t="s">
        <v>188</v>
      </c>
      <c r="AC122" s="205" t="s">
        <v>189</v>
      </c>
      <c r="AD122" s="206" t="s">
        <v>190</v>
      </c>
      <c r="AE122" s="205" t="s">
        <v>191</v>
      </c>
      <c r="AF122" s="205" t="s">
        <v>186</v>
      </c>
      <c r="AG122" s="266" t="s">
        <v>187</v>
      </c>
    </row>
    <row r="123" spans="1:33" ht="24">
      <c r="A123" s="267"/>
      <c r="B123" s="268" t="s">
        <v>293</v>
      </c>
      <c r="C123" s="269"/>
      <c r="D123" s="179"/>
      <c r="E123" s="135"/>
      <c r="F123" s="135"/>
      <c r="G123" s="135"/>
      <c r="H123" s="135"/>
      <c r="I123" s="270"/>
      <c r="J123" s="179"/>
      <c r="K123" s="179"/>
      <c r="L123" s="135"/>
      <c r="M123" s="135"/>
      <c r="N123" s="135"/>
      <c r="O123" s="135"/>
      <c r="P123" s="271"/>
      <c r="Q123" s="179"/>
      <c r="R123" s="179"/>
      <c r="S123" s="272"/>
      <c r="T123" s="135"/>
      <c r="U123" s="135"/>
      <c r="V123" s="273"/>
      <c r="W123" s="273"/>
      <c r="X123" s="179"/>
      <c r="Y123" s="179"/>
      <c r="Z123" s="273"/>
      <c r="AA123" s="135"/>
      <c r="AB123" s="135"/>
      <c r="AC123" s="273"/>
      <c r="AD123" s="274"/>
      <c r="AE123" s="179"/>
      <c r="AF123" s="179"/>
      <c r="AG123" s="275"/>
    </row>
    <row r="124" spans="1:33" ht="36">
      <c r="A124" s="267" t="s">
        <v>300</v>
      </c>
      <c r="B124" s="276" t="s">
        <v>301</v>
      </c>
      <c r="C124" s="277"/>
      <c r="D124" s="138"/>
      <c r="E124" s="137"/>
      <c r="F124" s="137"/>
      <c r="G124" s="137"/>
      <c r="H124" s="137"/>
      <c r="I124" s="140"/>
      <c r="J124" s="138"/>
      <c r="K124" s="138"/>
      <c r="L124" s="137"/>
      <c r="M124" s="137"/>
      <c r="N124" s="137"/>
      <c r="O124" s="137"/>
      <c r="P124" s="278"/>
      <c r="Q124" s="138"/>
      <c r="R124" s="138"/>
      <c r="S124" s="279"/>
      <c r="T124" s="137"/>
      <c r="U124" s="137"/>
      <c r="V124" s="280"/>
      <c r="W124" s="280"/>
      <c r="X124" s="138"/>
      <c r="Y124" s="138"/>
      <c r="Z124" s="280"/>
      <c r="AA124" s="137"/>
      <c r="AB124" s="137"/>
      <c r="AC124" s="280"/>
      <c r="AD124" s="281"/>
      <c r="AE124" s="138"/>
      <c r="AF124" s="138"/>
      <c r="AG124" s="282"/>
    </row>
    <row r="125" spans="1:33" ht="13">
      <c r="A125" s="450" t="s">
        <v>15</v>
      </c>
      <c r="B125" s="283" t="s">
        <v>302</v>
      </c>
      <c r="C125" s="284"/>
      <c r="D125" s="138"/>
      <c r="E125" s="427" t="s">
        <v>221</v>
      </c>
      <c r="F125" s="398"/>
      <c r="G125" s="398"/>
      <c r="H125" s="405"/>
      <c r="I125" s="140"/>
      <c r="J125" s="138"/>
      <c r="K125" s="138"/>
      <c r="L125" s="137"/>
      <c r="M125" s="137"/>
      <c r="N125" s="137"/>
      <c r="O125" s="137"/>
      <c r="P125" s="140"/>
      <c r="Q125" s="138"/>
      <c r="R125" s="138"/>
      <c r="S125" s="279"/>
      <c r="T125" s="137"/>
      <c r="U125" s="137"/>
      <c r="V125" s="280"/>
      <c r="W125" s="280"/>
      <c r="X125" s="138"/>
      <c r="Y125" s="138"/>
      <c r="Z125" s="280"/>
      <c r="AA125" s="137"/>
      <c r="AB125" s="137"/>
      <c r="AC125" s="280"/>
      <c r="AD125" s="281"/>
      <c r="AE125" s="138"/>
      <c r="AF125" s="138"/>
      <c r="AG125" s="282"/>
    </row>
    <row r="126" spans="1:33" ht="24">
      <c r="A126" s="451"/>
      <c r="B126" s="211" t="s">
        <v>303</v>
      </c>
      <c r="C126" s="284"/>
      <c r="D126" s="138"/>
      <c r="E126" s="212" t="s">
        <v>205</v>
      </c>
      <c r="F126" s="137"/>
      <c r="G126" s="137"/>
      <c r="H126" s="137"/>
      <c r="I126" s="140"/>
      <c r="J126" s="138"/>
      <c r="K126" s="138"/>
      <c r="L126" s="137"/>
      <c r="M126" s="137"/>
      <c r="N126" s="137"/>
      <c r="O126" s="137"/>
      <c r="P126" s="140"/>
      <c r="Q126" s="138"/>
      <c r="R126" s="138"/>
      <c r="S126" s="279"/>
      <c r="T126" s="137"/>
      <c r="U126" s="137"/>
      <c r="V126" s="280"/>
      <c r="W126" s="280"/>
      <c r="X126" s="138"/>
      <c r="Y126" s="138"/>
      <c r="Z126" s="280"/>
      <c r="AA126" s="137"/>
      <c r="AB126" s="137"/>
      <c r="AC126" s="280"/>
      <c r="AD126" s="281"/>
      <c r="AE126" s="138"/>
      <c r="AF126" s="138"/>
      <c r="AG126" s="282"/>
    </row>
    <row r="127" spans="1:33" ht="13">
      <c r="A127" s="451"/>
      <c r="B127" s="211" t="s">
        <v>304</v>
      </c>
      <c r="C127" s="284"/>
      <c r="D127" s="138"/>
      <c r="E127" s="137"/>
      <c r="F127" s="428" t="s">
        <v>205</v>
      </c>
      <c r="G127" s="405"/>
      <c r="H127" s="137"/>
      <c r="I127" s="140"/>
      <c r="J127" s="138"/>
      <c r="K127" s="138"/>
      <c r="L127" s="137"/>
      <c r="M127" s="137"/>
      <c r="N127" s="137"/>
      <c r="O127" s="137"/>
      <c r="P127" s="140"/>
      <c r="Q127" s="138"/>
      <c r="R127" s="138"/>
      <c r="S127" s="279"/>
      <c r="T127" s="137"/>
      <c r="U127" s="137"/>
      <c r="V127" s="280"/>
      <c r="W127" s="280"/>
      <c r="X127" s="138"/>
      <c r="Y127" s="138"/>
      <c r="Z127" s="280"/>
      <c r="AA127" s="137"/>
      <c r="AB127" s="137"/>
      <c r="AC127" s="280"/>
      <c r="AD127" s="281"/>
      <c r="AE127" s="138"/>
      <c r="AF127" s="138"/>
      <c r="AG127" s="282"/>
    </row>
    <row r="128" spans="1:33" ht="36">
      <c r="A128" s="451"/>
      <c r="B128" s="216" t="s">
        <v>305</v>
      </c>
      <c r="C128" s="284"/>
      <c r="D128" s="138"/>
      <c r="E128" s="137"/>
      <c r="F128" s="214"/>
      <c r="G128" s="214"/>
      <c r="H128" s="431" t="s">
        <v>205</v>
      </c>
      <c r="I128" s="398"/>
      <c r="J128" s="405"/>
      <c r="K128" s="138"/>
      <c r="L128" s="217"/>
      <c r="M128" s="137"/>
      <c r="N128" s="137"/>
      <c r="O128" s="137"/>
      <c r="P128" s="137"/>
      <c r="Q128" s="138"/>
      <c r="R128" s="138"/>
      <c r="S128" s="279"/>
      <c r="T128" s="137"/>
      <c r="U128" s="137"/>
      <c r="V128" s="280"/>
      <c r="W128" s="280"/>
      <c r="X128" s="138"/>
      <c r="Y128" s="138"/>
      <c r="Z128" s="280"/>
      <c r="AA128" s="137"/>
      <c r="AB128" s="137"/>
      <c r="AC128" s="280"/>
      <c r="AD128" s="281"/>
      <c r="AE128" s="138"/>
      <c r="AF128" s="138"/>
      <c r="AG128" s="282"/>
    </row>
    <row r="129" spans="1:33" ht="14">
      <c r="A129" s="451"/>
      <c r="B129" s="216" t="s">
        <v>306</v>
      </c>
      <c r="C129" s="284"/>
      <c r="D129" s="138"/>
      <c r="E129" s="137"/>
      <c r="F129" s="137"/>
      <c r="G129" s="137"/>
      <c r="H129" s="137"/>
      <c r="I129" s="137"/>
      <c r="J129" s="138"/>
      <c r="K129" s="138"/>
      <c r="L129" s="137"/>
      <c r="M129" s="441" t="s">
        <v>205</v>
      </c>
      <c r="N129" s="405"/>
      <c r="O129" s="137"/>
      <c r="P129" s="278"/>
      <c r="Q129" s="138"/>
      <c r="R129" s="138"/>
      <c r="S129" s="279"/>
      <c r="T129" s="137"/>
      <c r="U129" s="137"/>
      <c r="V129" s="280"/>
      <c r="W129" s="280"/>
      <c r="X129" s="138"/>
      <c r="Y129" s="138"/>
      <c r="Z129" s="280"/>
      <c r="AA129" s="137"/>
      <c r="AB129" s="137"/>
      <c r="AC129" s="280"/>
      <c r="AD129" s="281"/>
      <c r="AE129" s="138"/>
      <c r="AF129" s="138"/>
      <c r="AG129" s="282"/>
    </row>
    <row r="130" spans="1:33" ht="24">
      <c r="A130" s="451"/>
      <c r="B130" s="216" t="s">
        <v>307</v>
      </c>
      <c r="C130" s="285" t="s">
        <v>232</v>
      </c>
      <c r="D130" s="138"/>
      <c r="E130" s="214"/>
      <c r="F130" s="137"/>
      <c r="G130" s="137"/>
      <c r="H130" s="137"/>
      <c r="I130" s="140"/>
      <c r="J130" s="138"/>
      <c r="K130" s="138"/>
      <c r="L130" s="137"/>
      <c r="M130" s="447"/>
      <c r="N130" s="405"/>
      <c r="O130" s="441" t="s">
        <v>205</v>
      </c>
      <c r="P130" s="405"/>
      <c r="Q130" s="138"/>
      <c r="R130" s="138"/>
      <c r="S130" s="279"/>
      <c r="T130" s="137"/>
      <c r="U130" s="137"/>
      <c r="V130" s="280"/>
      <c r="W130" s="280"/>
      <c r="X130" s="138"/>
      <c r="Y130" s="138"/>
      <c r="Z130" s="280"/>
      <c r="AA130" s="137"/>
      <c r="AB130" s="137"/>
      <c r="AC130" s="280"/>
      <c r="AD130" s="281"/>
      <c r="AE130" s="138"/>
      <c r="AF130" s="138"/>
      <c r="AG130" s="282"/>
    </row>
    <row r="131" spans="1:33" ht="13">
      <c r="A131" s="451"/>
      <c r="B131" s="218" t="s">
        <v>308</v>
      </c>
      <c r="C131" s="286" t="s">
        <v>232</v>
      </c>
      <c r="D131" s="138"/>
      <c r="E131" s="214"/>
      <c r="F131" s="137"/>
      <c r="G131" s="137"/>
      <c r="H131" s="137"/>
      <c r="I131" s="140"/>
      <c r="J131" s="138"/>
      <c r="K131" s="138"/>
      <c r="L131" s="137"/>
      <c r="M131" s="214"/>
      <c r="N131" s="214"/>
      <c r="O131" s="426" t="s">
        <v>205</v>
      </c>
      <c r="P131" s="405"/>
      <c r="Q131" s="138"/>
      <c r="R131" s="138"/>
      <c r="S131" s="279"/>
      <c r="T131" s="137"/>
      <c r="U131" s="137"/>
      <c r="V131" s="280"/>
      <c r="W131" s="280"/>
      <c r="X131" s="138"/>
      <c r="Y131" s="138"/>
      <c r="Z131" s="280"/>
      <c r="AA131" s="137"/>
      <c r="AB131" s="137"/>
      <c r="AC131" s="280"/>
      <c r="AD131" s="281"/>
      <c r="AE131" s="138"/>
      <c r="AF131" s="138"/>
      <c r="AG131" s="282"/>
    </row>
    <row r="132" spans="1:33" ht="13">
      <c r="A132" s="451"/>
      <c r="B132" s="216" t="s">
        <v>309</v>
      </c>
      <c r="C132" s="284"/>
      <c r="D132" s="138"/>
      <c r="E132" s="431" t="s">
        <v>232</v>
      </c>
      <c r="F132" s="405"/>
      <c r="G132" s="137"/>
      <c r="H132" s="137"/>
      <c r="I132" s="140"/>
      <c r="J132" s="138"/>
      <c r="K132" s="138"/>
      <c r="L132" s="137"/>
      <c r="M132" s="137"/>
      <c r="N132" s="137"/>
      <c r="O132" s="214"/>
      <c r="P132" s="214"/>
      <c r="Q132" s="138"/>
      <c r="R132" s="138"/>
      <c r="S132" s="279"/>
      <c r="T132" s="441" t="s">
        <v>205</v>
      </c>
      <c r="U132" s="405"/>
      <c r="V132" s="280"/>
      <c r="W132" s="280"/>
      <c r="X132" s="138"/>
      <c r="Y132" s="138"/>
      <c r="Z132" s="280"/>
      <c r="AA132" s="137"/>
      <c r="AB132" s="137"/>
      <c r="AC132" s="137"/>
      <c r="AD132" s="281"/>
      <c r="AE132" s="138"/>
      <c r="AF132" s="138"/>
      <c r="AG132" s="282"/>
    </row>
    <row r="133" spans="1:33" ht="14">
      <c r="A133" s="451"/>
      <c r="B133" s="287" t="s">
        <v>310</v>
      </c>
      <c r="C133" s="284"/>
      <c r="D133" s="138"/>
      <c r="E133" s="137"/>
      <c r="F133" s="137"/>
      <c r="G133" s="423" t="s">
        <v>204</v>
      </c>
      <c r="H133" s="398"/>
      <c r="I133" s="398"/>
      <c r="J133" s="405"/>
      <c r="K133" s="138"/>
      <c r="L133" s="288" t="s">
        <v>204</v>
      </c>
      <c r="M133" s="137"/>
      <c r="N133" s="137"/>
      <c r="O133" s="137"/>
      <c r="P133" s="278"/>
      <c r="Q133" s="138"/>
      <c r="R133" s="138"/>
      <c r="S133" s="279"/>
      <c r="T133" s="137"/>
      <c r="U133" s="137"/>
      <c r="V133" s="423" t="s">
        <v>205</v>
      </c>
      <c r="W133" s="398"/>
      <c r="X133" s="405"/>
      <c r="Y133" s="138"/>
      <c r="Z133" s="424" t="s">
        <v>205</v>
      </c>
      <c r="AA133" s="405"/>
      <c r="AB133" s="137"/>
      <c r="AC133" s="214"/>
      <c r="AD133" s="214"/>
      <c r="AE133" s="138"/>
      <c r="AF133" s="138"/>
      <c r="AG133" s="289"/>
    </row>
    <row r="134" spans="1:33" ht="14">
      <c r="A134" s="451"/>
      <c r="B134" s="287" t="s">
        <v>311</v>
      </c>
      <c r="C134" s="284"/>
      <c r="D134" s="138"/>
      <c r="E134" s="137"/>
      <c r="F134" s="137"/>
      <c r="G134" s="137"/>
      <c r="H134" s="140"/>
      <c r="I134" s="140"/>
      <c r="J134" s="138"/>
      <c r="K134" s="138"/>
      <c r="L134" s="137"/>
      <c r="M134" s="446" t="s">
        <v>204</v>
      </c>
      <c r="N134" s="405"/>
      <c r="O134" s="137"/>
      <c r="P134" s="278"/>
      <c r="Q134" s="138"/>
      <c r="R134" s="138"/>
      <c r="S134" s="279"/>
      <c r="T134" s="137"/>
      <c r="U134" s="137"/>
      <c r="V134" s="280"/>
      <c r="W134" s="280"/>
      <c r="X134" s="138"/>
      <c r="Y134" s="138"/>
      <c r="Z134" s="280"/>
      <c r="AA134" s="137"/>
      <c r="AB134" s="424" t="s">
        <v>205</v>
      </c>
      <c r="AC134" s="405"/>
      <c r="AD134" s="281"/>
      <c r="AE134" s="138"/>
      <c r="AF134" s="138"/>
      <c r="AG134" s="282"/>
    </row>
    <row r="135" spans="1:33" ht="13">
      <c r="A135" s="451"/>
      <c r="B135" s="287" t="s">
        <v>312</v>
      </c>
      <c r="C135" s="284"/>
      <c r="D135" s="138"/>
      <c r="E135" s="137"/>
      <c r="F135" s="137"/>
      <c r="G135" s="137"/>
      <c r="H135" s="140"/>
      <c r="I135" s="140"/>
      <c r="J135" s="138"/>
      <c r="K135" s="138"/>
      <c r="L135" s="137"/>
      <c r="M135" s="137"/>
      <c r="N135" s="137"/>
      <c r="O135" s="446" t="s">
        <v>204</v>
      </c>
      <c r="P135" s="405"/>
      <c r="Q135" s="138"/>
      <c r="R135" s="138"/>
      <c r="S135" s="279"/>
      <c r="T135" s="137"/>
      <c r="U135" s="137"/>
      <c r="V135" s="280"/>
      <c r="W135" s="280"/>
      <c r="X135" s="138"/>
      <c r="Y135" s="138"/>
      <c r="Z135" s="280"/>
      <c r="AA135" s="137"/>
      <c r="AB135" s="214"/>
      <c r="AC135" s="214"/>
      <c r="AD135" s="424" t="s">
        <v>205</v>
      </c>
      <c r="AE135" s="405"/>
      <c r="AF135" s="138"/>
      <c r="AG135" s="282"/>
    </row>
    <row r="136" spans="1:33" ht="14">
      <c r="A136" s="451"/>
      <c r="B136" s="287" t="s">
        <v>313</v>
      </c>
      <c r="C136" s="284"/>
      <c r="D136" s="138"/>
      <c r="E136" s="137"/>
      <c r="F136" s="137"/>
      <c r="G136" s="137"/>
      <c r="H136" s="140"/>
      <c r="I136" s="140"/>
      <c r="J136" s="138"/>
      <c r="K136" s="138"/>
      <c r="L136" s="137"/>
      <c r="M136" s="137"/>
      <c r="N136" s="137"/>
      <c r="O136" s="137"/>
      <c r="P136" s="278"/>
      <c r="Q136" s="138"/>
      <c r="R136" s="138"/>
      <c r="S136" s="279"/>
      <c r="T136" s="446" t="s">
        <v>204</v>
      </c>
      <c r="U136" s="405"/>
      <c r="V136" s="280"/>
      <c r="W136" s="280"/>
      <c r="X136" s="138"/>
      <c r="Y136" s="138"/>
      <c r="Z136" s="280"/>
      <c r="AA136" s="137"/>
      <c r="AB136" s="219"/>
      <c r="AC136" s="219"/>
      <c r="AD136" s="241"/>
      <c r="AE136" s="138"/>
      <c r="AF136" s="138"/>
      <c r="AG136" s="290" t="s">
        <v>205</v>
      </c>
    </row>
    <row r="137" spans="1:33" ht="24">
      <c r="A137" s="451"/>
      <c r="B137" s="258" t="s">
        <v>314</v>
      </c>
      <c r="C137" s="284"/>
      <c r="D137" s="138"/>
      <c r="E137" s="137"/>
      <c r="F137" s="137"/>
      <c r="G137" s="445" t="s">
        <v>204</v>
      </c>
      <c r="H137" s="398"/>
      <c r="I137" s="398"/>
      <c r="J137" s="405"/>
      <c r="K137" s="138"/>
      <c r="L137" s="259" t="s">
        <v>204</v>
      </c>
      <c r="M137" s="137"/>
      <c r="N137" s="137"/>
      <c r="O137" s="137"/>
      <c r="P137" s="278"/>
      <c r="Q137" s="138"/>
      <c r="R137" s="138"/>
      <c r="S137" s="279"/>
      <c r="T137" s="137"/>
      <c r="U137" s="137"/>
      <c r="V137" s="448" t="s">
        <v>205</v>
      </c>
      <c r="W137" s="398"/>
      <c r="X137" s="405"/>
      <c r="Y137" s="138"/>
      <c r="Z137" s="448" t="s">
        <v>205</v>
      </c>
      <c r="AA137" s="405"/>
      <c r="AB137" s="137"/>
      <c r="AC137" s="214"/>
      <c r="AD137" s="214"/>
      <c r="AE137" s="138"/>
      <c r="AF137" s="138"/>
      <c r="AG137" s="289"/>
    </row>
    <row r="138" spans="1:33" ht="14">
      <c r="A138" s="451"/>
      <c r="B138" s="258" t="s">
        <v>315</v>
      </c>
      <c r="C138" s="284"/>
      <c r="D138" s="138"/>
      <c r="E138" s="137"/>
      <c r="F138" s="137"/>
      <c r="G138" s="137"/>
      <c r="H138" s="140"/>
      <c r="I138" s="140"/>
      <c r="J138" s="138"/>
      <c r="K138" s="138"/>
      <c r="L138" s="137"/>
      <c r="M138" s="422" t="s">
        <v>204</v>
      </c>
      <c r="N138" s="405"/>
      <c r="O138" s="137"/>
      <c r="P138" s="278"/>
      <c r="Q138" s="138"/>
      <c r="R138" s="138"/>
      <c r="S138" s="279"/>
      <c r="T138" s="137"/>
      <c r="U138" s="137"/>
      <c r="V138" s="280"/>
      <c r="W138" s="280"/>
      <c r="X138" s="138"/>
      <c r="Y138" s="138"/>
      <c r="Z138" s="280"/>
      <c r="AA138" s="137"/>
      <c r="AB138" s="448" t="s">
        <v>205</v>
      </c>
      <c r="AC138" s="405"/>
      <c r="AD138" s="281"/>
      <c r="AE138" s="138"/>
      <c r="AF138" s="138"/>
      <c r="AG138" s="282"/>
    </row>
    <row r="139" spans="1:33" ht="13">
      <c r="A139" s="451"/>
      <c r="B139" s="258" t="s">
        <v>316</v>
      </c>
      <c r="C139" s="284"/>
      <c r="D139" s="138"/>
      <c r="E139" s="137"/>
      <c r="F139" s="137"/>
      <c r="G139" s="137"/>
      <c r="H139" s="140"/>
      <c r="I139" s="140"/>
      <c r="J139" s="138"/>
      <c r="K139" s="138"/>
      <c r="L139" s="137"/>
      <c r="M139" s="137"/>
      <c r="N139" s="137"/>
      <c r="O139" s="422" t="s">
        <v>204</v>
      </c>
      <c r="P139" s="405"/>
      <c r="Q139" s="138"/>
      <c r="R139" s="138"/>
      <c r="S139" s="279"/>
      <c r="T139" s="137"/>
      <c r="U139" s="137"/>
      <c r="V139" s="280"/>
      <c r="W139" s="280"/>
      <c r="X139" s="138"/>
      <c r="Y139" s="138"/>
      <c r="Z139" s="280"/>
      <c r="AA139" s="137"/>
      <c r="AB139" s="214"/>
      <c r="AC139" s="214"/>
      <c r="AD139" s="448" t="s">
        <v>205</v>
      </c>
      <c r="AE139" s="405"/>
      <c r="AF139" s="138"/>
      <c r="AG139" s="282"/>
    </row>
    <row r="140" spans="1:33" ht="14">
      <c r="A140" s="451"/>
      <c r="B140" s="258" t="s">
        <v>317</v>
      </c>
      <c r="C140" s="284"/>
      <c r="D140" s="138"/>
      <c r="E140" s="137"/>
      <c r="F140" s="137"/>
      <c r="G140" s="137"/>
      <c r="H140" s="140"/>
      <c r="I140" s="140"/>
      <c r="J140" s="138"/>
      <c r="K140" s="138"/>
      <c r="L140" s="137"/>
      <c r="M140" s="137"/>
      <c r="N140" s="137"/>
      <c r="O140" s="137"/>
      <c r="P140" s="278"/>
      <c r="Q140" s="138"/>
      <c r="R140" s="138"/>
      <c r="S140" s="279"/>
      <c r="T140" s="422" t="s">
        <v>204</v>
      </c>
      <c r="U140" s="405"/>
      <c r="V140" s="280"/>
      <c r="W140" s="280"/>
      <c r="X140" s="138"/>
      <c r="Y140" s="138"/>
      <c r="Z140" s="280"/>
      <c r="AA140" s="137"/>
      <c r="AB140" s="219"/>
      <c r="AC140" s="219"/>
      <c r="AD140" s="241"/>
      <c r="AE140" s="138"/>
      <c r="AF140" s="138"/>
      <c r="AG140" s="291" t="s">
        <v>205</v>
      </c>
    </row>
    <row r="141" spans="1:33" ht="24">
      <c r="A141" s="451"/>
      <c r="B141" s="245" t="s">
        <v>318</v>
      </c>
      <c r="C141" s="284"/>
      <c r="D141" s="138"/>
      <c r="E141" s="137"/>
      <c r="F141" s="137"/>
      <c r="G141" s="137"/>
      <c r="H141" s="140"/>
      <c r="I141" s="140"/>
      <c r="J141" s="138"/>
      <c r="K141" s="138"/>
      <c r="L141" s="137"/>
      <c r="M141" s="137"/>
      <c r="N141" s="137"/>
      <c r="O141" s="137"/>
      <c r="P141" s="214"/>
      <c r="Q141" s="138"/>
      <c r="R141" s="138"/>
      <c r="S141" s="279"/>
      <c r="T141" s="214"/>
      <c r="U141" s="214"/>
      <c r="V141" s="435" t="s">
        <v>204</v>
      </c>
      <c r="W141" s="398"/>
      <c r="X141" s="405"/>
      <c r="Y141" s="138"/>
      <c r="Z141" s="435" t="s">
        <v>204</v>
      </c>
      <c r="AA141" s="405"/>
      <c r="AB141" s="219"/>
      <c r="AC141" s="280"/>
      <c r="AD141" s="281"/>
      <c r="AE141" s="138"/>
      <c r="AF141" s="138"/>
      <c r="AG141" s="282"/>
    </row>
    <row r="142" spans="1:33" ht="24">
      <c r="A142" s="451"/>
      <c r="B142" s="211" t="s">
        <v>319</v>
      </c>
      <c r="C142" s="284"/>
      <c r="D142" s="138"/>
      <c r="E142" s="137"/>
      <c r="F142" s="137"/>
      <c r="G142" s="137"/>
      <c r="H142" s="137"/>
      <c r="I142" s="428" t="s">
        <v>221</v>
      </c>
      <c r="J142" s="405"/>
      <c r="K142" s="138"/>
      <c r="L142" s="429" t="s">
        <v>221</v>
      </c>
      <c r="M142" s="398"/>
      <c r="N142" s="405"/>
      <c r="O142" s="137"/>
      <c r="P142" s="214"/>
      <c r="Q142" s="138"/>
      <c r="R142" s="138"/>
      <c r="S142" s="279"/>
      <c r="T142" s="137"/>
      <c r="U142" s="137"/>
      <c r="V142" s="137"/>
      <c r="W142" s="280"/>
      <c r="X142" s="138"/>
      <c r="Y142" s="138"/>
      <c r="Z142" s="280"/>
      <c r="AA142" s="137"/>
      <c r="AB142" s="137"/>
      <c r="AC142" s="280"/>
      <c r="AD142" s="281"/>
      <c r="AE142" s="138"/>
      <c r="AF142" s="138"/>
      <c r="AG142" s="282"/>
    </row>
    <row r="143" spans="1:33" ht="24">
      <c r="A143" s="451"/>
      <c r="B143" s="211" t="s">
        <v>320</v>
      </c>
      <c r="C143" s="284"/>
      <c r="D143" s="138"/>
      <c r="E143" s="137"/>
      <c r="F143" s="137"/>
      <c r="G143" s="137"/>
      <c r="H143" s="137"/>
      <c r="I143" s="140"/>
      <c r="J143" s="138"/>
      <c r="K143" s="138"/>
      <c r="L143" s="137"/>
      <c r="M143" s="137"/>
      <c r="N143" s="137"/>
      <c r="O143" s="428" t="s">
        <v>221</v>
      </c>
      <c r="P143" s="405"/>
      <c r="Q143" s="138"/>
      <c r="R143" s="138"/>
      <c r="S143" s="279"/>
      <c r="T143" s="137"/>
      <c r="U143" s="137"/>
      <c r="V143" s="280"/>
      <c r="W143" s="214"/>
      <c r="X143" s="138"/>
      <c r="Y143" s="138"/>
      <c r="Z143" s="280"/>
      <c r="AA143" s="137"/>
      <c r="AB143" s="214"/>
      <c r="AC143" s="281"/>
      <c r="AD143" s="281"/>
      <c r="AE143" s="138"/>
      <c r="AF143" s="138"/>
      <c r="AG143" s="282"/>
    </row>
    <row r="144" spans="1:33" ht="24">
      <c r="A144" s="451"/>
      <c r="B144" s="211" t="s">
        <v>321</v>
      </c>
      <c r="C144" s="284"/>
      <c r="D144" s="138"/>
      <c r="E144" s="137"/>
      <c r="F144" s="140"/>
      <c r="G144" s="137"/>
      <c r="H144" s="140"/>
      <c r="I144" s="214"/>
      <c r="J144" s="138"/>
      <c r="K144" s="138"/>
      <c r="L144" s="137"/>
      <c r="M144" s="137"/>
      <c r="N144" s="137"/>
      <c r="O144" s="137"/>
      <c r="P144" s="137"/>
      <c r="Q144" s="212" t="s">
        <v>221</v>
      </c>
      <c r="R144" s="138"/>
      <c r="S144" s="279"/>
      <c r="T144" s="212" t="s">
        <v>221</v>
      </c>
      <c r="U144" s="137"/>
      <c r="V144" s="214"/>
      <c r="W144" s="280"/>
      <c r="X144" s="138"/>
      <c r="Y144" s="138"/>
      <c r="Z144" s="280"/>
      <c r="AA144" s="473"/>
      <c r="AB144" s="405"/>
      <c r="AC144" s="281"/>
      <c r="AD144" s="281"/>
      <c r="AE144" s="138"/>
      <c r="AF144" s="138"/>
      <c r="AG144" s="282"/>
    </row>
    <row r="145" spans="1:33" ht="36">
      <c r="A145" s="451"/>
      <c r="B145" s="216" t="s">
        <v>322</v>
      </c>
      <c r="C145" s="284"/>
      <c r="D145" s="138"/>
      <c r="E145" s="137"/>
      <c r="F145" s="140"/>
      <c r="G145" s="137"/>
      <c r="H145" s="137"/>
      <c r="I145" s="140"/>
      <c r="J145" s="138"/>
      <c r="K145" s="138"/>
      <c r="L145" s="214"/>
      <c r="M145" s="137"/>
      <c r="N145" s="214"/>
      <c r="O145" s="137"/>
      <c r="P145" s="137"/>
      <c r="Q145" s="138"/>
      <c r="R145" s="138"/>
      <c r="S145" s="279"/>
      <c r="T145" s="137"/>
      <c r="U145" s="425" t="s">
        <v>221</v>
      </c>
      <c r="V145" s="398"/>
      <c r="W145" s="398"/>
      <c r="X145" s="405"/>
      <c r="Y145" s="138"/>
      <c r="Z145" s="214"/>
      <c r="AA145" s="214"/>
      <c r="AB145" s="137"/>
      <c r="AC145" s="281"/>
      <c r="AD145" s="214"/>
      <c r="AE145" s="138"/>
      <c r="AF145" s="138"/>
      <c r="AG145" s="282"/>
    </row>
    <row r="146" spans="1:33" ht="13">
      <c r="A146" s="451"/>
      <c r="B146" s="216" t="s">
        <v>323</v>
      </c>
      <c r="C146" s="284"/>
      <c r="D146" s="138"/>
      <c r="E146" s="137"/>
      <c r="F146" s="137"/>
      <c r="G146" s="137"/>
      <c r="H146" s="137"/>
      <c r="I146" s="140"/>
      <c r="J146" s="138"/>
      <c r="K146" s="138"/>
      <c r="L146" s="214"/>
      <c r="M146" s="137"/>
      <c r="N146" s="214"/>
      <c r="O146" s="137"/>
      <c r="P146" s="137"/>
      <c r="Q146" s="138"/>
      <c r="R146" s="138"/>
      <c r="S146" s="279"/>
      <c r="T146" s="137"/>
      <c r="U146" s="137"/>
      <c r="V146" s="214"/>
      <c r="W146" s="280"/>
      <c r="X146" s="138"/>
      <c r="Y146" s="138"/>
      <c r="Z146" s="425" t="s">
        <v>221</v>
      </c>
      <c r="AA146" s="405"/>
      <c r="AB146" s="214"/>
      <c r="AC146" s="214"/>
      <c r="AD146" s="281"/>
      <c r="AE146" s="138"/>
      <c r="AF146" s="138"/>
      <c r="AG146" s="282"/>
    </row>
    <row r="147" spans="1:33" ht="24">
      <c r="A147" s="451"/>
      <c r="B147" s="216" t="s">
        <v>324</v>
      </c>
      <c r="C147" s="284"/>
      <c r="D147" s="138"/>
      <c r="E147" s="137"/>
      <c r="F147" s="137"/>
      <c r="G147" s="137"/>
      <c r="H147" s="137"/>
      <c r="I147" s="140"/>
      <c r="J147" s="138"/>
      <c r="K147" s="138"/>
      <c r="L147" s="137"/>
      <c r="M147" s="137"/>
      <c r="N147" s="214"/>
      <c r="O147" s="137"/>
      <c r="P147" s="214"/>
      <c r="Q147" s="138"/>
      <c r="R147" s="138"/>
      <c r="S147" s="279"/>
      <c r="T147" s="137"/>
      <c r="U147" s="137"/>
      <c r="V147" s="214"/>
      <c r="W147" s="280"/>
      <c r="X147" s="138"/>
      <c r="Y147" s="138"/>
      <c r="Z147" s="137"/>
      <c r="AA147" s="214"/>
      <c r="AB147" s="425" t="s">
        <v>221</v>
      </c>
      <c r="AC147" s="405"/>
      <c r="AD147" s="214"/>
      <c r="AE147" s="138"/>
      <c r="AF147" s="138"/>
      <c r="AG147" s="282"/>
    </row>
    <row r="148" spans="1:33" ht="14">
      <c r="A148" s="451"/>
      <c r="B148" s="218" t="s">
        <v>325</v>
      </c>
      <c r="C148" s="284"/>
      <c r="D148" s="138"/>
      <c r="E148" s="137"/>
      <c r="F148" s="137"/>
      <c r="G148" s="137"/>
      <c r="H148" s="137"/>
      <c r="I148" s="140"/>
      <c r="J148" s="138"/>
      <c r="K148" s="138"/>
      <c r="L148" s="137"/>
      <c r="M148" s="137"/>
      <c r="N148" s="137"/>
      <c r="O148" s="137"/>
      <c r="P148" s="278"/>
      <c r="Q148" s="138"/>
      <c r="R148" s="138"/>
      <c r="S148" s="279"/>
      <c r="T148" s="137"/>
      <c r="U148" s="137"/>
      <c r="V148" s="280"/>
      <c r="W148" s="280"/>
      <c r="X148" s="138"/>
      <c r="Y148" s="138"/>
      <c r="Z148" s="137"/>
      <c r="AA148" s="214"/>
      <c r="AB148" s="426" t="s">
        <v>221</v>
      </c>
      <c r="AC148" s="405"/>
      <c r="AD148" s="214"/>
      <c r="AE148" s="138"/>
      <c r="AF148" s="138"/>
      <c r="AG148" s="282"/>
    </row>
    <row r="149" spans="1:33" ht="26">
      <c r="A149" s="451"/>
      <c r="B149" s="216" t="s">
        <v>326</v>
      </c>
      <c r="C149" s="284"/>
      <c r="D149" s="138"/>
      <c r="E149" s="137"/>
      <c r="F149" s="137"/>
      <c r="G149" s="137"/>
      <c r="H149" s="137"/>
      <c r="I149" s="140"/>
      <c r="J149" s="138"/>
      <c r="K149" s="138"/>
      <c r="L149" s="137"/>
      <c r="M149" s="137"/>
      <c r="N149" s="137"/>
      <c r="O149" s="137"/>
      <c r="P149" s="278"/>
      <c r="Q149" s="138"/>
      <c r="R149" s="138"/>
      <c r="S149" s="279"/>
      <c r="T149" s="137"/>
      <c r="U149" s="137"/>
      <c r="V149" s="280"/>
      <c r="W149" s="280"/>
      <c r="X149" s="138"/>
      <c r="Y149" s="138"/>
      <c r="Z149" s="137"/>
      <c r="AA149" s="214"/>
      <c r="AB149" s="280"/>
      <c r="AC149" s="281"/>
      <c r="AD149" s="292" t="s">
        <v>221</v>
      </c>
      <c r="AE149" s="138"/>
      <c r="AF149" s="138"/>
      <c r="AG149" s="292" t="s">
        <v>221</v>
      </c>
    </row>
    <row r="150" spans="1:33" ht="13">
      <c r="A150" s="451"/>
      <c r="B150" s="293" t="s">
        <v>327</v>
      </c>
      <c r="C150" s="284"/>
      <c r="D150" s="138"/>
      <c r="E150" s="137"/>
      <c r="F150" s="137"/>
      <c r="G150" s="137"/>
      <c r="H150" s="140"/>
      <c r="I150" s="294"/>
      <c r="J150" s="294"/>
      <c r="K150" s="138"/>
      <c r="L150" s="294"/>
      <c r="M150" s="294"/>
      <c r="N150" s="294"/>
      <c r="O150" s="137"/>
      <c r="P150" s="214"/>
      <c r="Q150" s="138"/>
      <c r="R150" s="138"/>
      <c r="S150" s="279"/>
      <c r="T150" s="214"/>
      <c r="U150" s="214"/>
      <c r="V150" s="214"/>
      <c r="W150" s="280"/>
      <c r="X150" s="138"/>
      <c r="Y150" s="138"/>
      <c r="Z150" s="280"/>
      <c r="AA150" s="137"/>
      <c r="AB150" s="137"/>
      <c r="AC150" s="280"/>
      <c r="AD150" s="281"/>
      <c r="AE150" s="138"/>
      <c r="AF150" s="138"/>
      <c r="AG150" s="282"/>
    </row>
    <row r="151" spans="1:33" ht="13">
      <c r="A151" s="451"/>
      <c r="B151" s="293" t="s">
        <v>328</v>
      </c>
      <c r="C151" s="284"/>
      <c r="D151" s="138"/>
      <c r="E151" s="137"/>
      <c r="F151" s="137"/>
      <c r="G151" s="137"/>
      <c r="H151" s="140"/>
      <c r="I151" s="140"/>
      <c r="J151" s="138"/>
      <c r="K151" s="138"/>
      <c r="L151" s="214"/>
      <c r="M151" s="137"/>
      <c r="N151" s="137"/>
      <c r="O151" s="294"/>
      <c r="P151" s="214"/>
      <c r="Q151" s="138"/>
      <c r="R151" s="138"/>
      <c r="S151" s="279"/>
      <c r="T151" s="137"/>
      <c r="U151" s="137"/>
      <c r="V151" s="280"/>
      <c r="W151" s="214"/>
      <c r="X151" s="138"/>
      <c r="Y151" s="138"/>
      <c r="Z151" s="214"/>
      <c r="AA151" s="280"/>
      <c r="AB151" s="280"/>
      <c r="AC151" s="280"/>
      <c r="AD151" s="281"/>
      <c r="AE151" s="138"/>
      <c r="AF151" s="138"/>
      <c r="AG151" s="282"/>
    </row>
    <row r="152" spans="1:33" ht="13">
      <c r="A152" s="451"/>
      <c r="B152" s="293" t="s">
        <v>329</v>
      </c>
      <c r="C152" s="284"/>
      <c r="D152" s="138"/>
      <c r="E152" s="137"/>
      <c r="F152" s="137"/>
      <c r="G152" s="137"/>
      <c r="H152" s="140"/>
      <c r="I152" s="140"/>
      <c r="J152" s="138"/>
      <c r="K152" s="138"/>
      <c r="L152" s="137"/>
      <c r="M152" s="137"/>
      <c r="N152" s="137"/>
      <c r="O152" s="137"/>
      <c r="P152" s="294"/>
      <c r="Q152" s="138"/>
      <c r="R152" s="138"/>
      <c r="S152" s="279"/>
      <c r="T152" s="214"/>
      <c r="U152" s="137"/>
      <c r="V152" s="280"/>
      <c r="W152" s="280"/>
      <c r="X152" s="138"/>
      <c r="Y152" s="138"/>
      <c r="Z152" s="280"/>
      <c r="AA152" s="280"/>
      <c r="AB152" s="137"/>
      <c r="AC152" s="280"/>
      <c r="AD152" s="281"/>
      <c r="AE152" s="138"/>
      <c r="AF152" s="138"/>
      <c r="AG152" s="282"/>
    </row>
    <row r="153" spans="1:33" ht="14">
      <c r="A153" s="451"/>
      <c r="B153" s="293" t="s">
        <v>330</v>
      </c>
      <c r="C153" s="284"/>
      <c r="D153" s="138"/>
      <c r="E153" s="137"/>
      <c r="F153" s="137"/>
      <c r="G153" s="137"/>
      <c r="H153" s="140"/>
      <c r="I153" s="140"/>
      <c r="J153" s="138"/>
      <c r="K153" s="138"/>
      <c r="L153" s="137"/>
      <c r="M153" s="137"/>
      <c r="N153" s="137"/>
      <c r="O153" s="137"/>
      <c r="P153" s="278"/>
      <c r="Q153" s="138"/>
      <c r="R153" s="138"/>
      <c r="S153" s="279"/>
      <c r="T153" s="294"/>
      <c r="U153" s="137"/>
      <c r="V153" s="280"/>
      <c r="W153" s="280"/>
      <c r="X153" s="138"/>
      <c r="Y153" s="138"/>
      <c r="Z153" s="214"/>
      <c r="AA153" s="137"/>
      <c r="AB153" s="214"/>
      <c r="AC153" s="280"/>
      <c r="AD153" s="281"/>
      <c r="AE153" s="138"/>
      <c r="AF153" s="138"/>
      <c r="AG153" s="282"/>
    </row>
    <row r="154" spans="1:33" ht="14">
      <c r="A154" s="451"/>
      <c r="B154" s="295" t="s">
        <v>331</v>
      </c>
      <c r="C154" s="284"/>
      <c r="D154" s="138"/>
      <c r="E154" s="137"/>
      <c r="F154" s="137"/>
      <c r="G154" s="137"/>
      <c r="H154" s="140"/>
      <c r="I154" s="140"/>
      <c r="J154" s="138"/>
      <c r="K154" s="138"/>
      <c r="L154" s="137"/>
      <c r="M154" s="137"/>
      <c r="N154" s="137"/>
      <c r="O154" s="137"/>
      <c r="P154" s="278"/>
      <c r="Q154" s="138"/>
      <c r="R154" s="138"/>
      <c r="S154" s="279"/>
      <c r="T154" s="137"/>
      <c r="U154" s="295"/>
      <c r="V154" s="280"/>
      <c r="W154" s="280"/>
      <c r="X154" s="138"/>
      <c r="Y154" s="138"/>
      <c r="Z154" s="280"/>
      <c r="AA154" s="214"/>
      <c r="AB154" s="137"/>
      <c r="AC154" s="214"/>
      <c r="AD154" s="281"/>
      <c r="AE154" s="138"/>
      <c r="AF154" s="138"/>
      <c r="AG154" s="289"/>
    </row>
    <row r="155" spans="1:33" ht="24">
      <c r="A155" s="451"/>
      <c r="B155" s="287" t="s">
        <v>332</v>
      </c>
      <c r="C155" s="284"/>
      <c r="D155" s="138"/>
      <c r="E155" s="137"/>
      <c r="F155" s="137"/>
      <c r="G155" s="137"/>
      <c r="H155" s="140"/>
      <c r="I155" s="222"/>
      <c r="J155" s="138"/>
      <c r="K155" s="138"/>
      <c r="L155" s="137"/>
      <c r="M155" s="137"/>
      <c r="N155" s="137"/>
      <c r="O155" s="137"/>
      <c r="P155" s="278"/>
      <c r="Q155" s="138"/>
      <c r="R155" s="138"/>
      <c r="S155" s="279"/>
      <c r="T155" s="137"/>
      <c r="U155" s="137"/>
      <c r="V155" s="280"/>
      <c r="W155" s="280"/>
      <c r="X155" s="138"/>
      <c r="Y155" s="138"/>
      <c r="Z155" s="280"/>
      <c r="AA155" s="137"/>
      <c r="AB155" s="137"/>
      <c r="AC155" s="280"/>
      <c r="AD155" s="281"/>
      <c r="AE155" s="138"/>
      <c r="AF155" s="138"/>
      <c r="AG155" s="282"/>
    </row>
    <row r="156" spans="1:33" ht="24">
      <c r="A156" s="451"/>
      <c r="B156" s="287" t="s">
        <v>333</v>
      </c>
      <c r="C156" s="284"/>
      <c r="D156" s="138"/>
      <c r="E156" s="137"/>
      <c r="F156" s="137"/>
      <c r="G156" s="137"/>
      <c r="H156" s="140"/>
      <c r="I156" s="140"/>
      <c r="J156" s="138"/>
      <c r="K156" s="138"/>
      <c r="L156" s="222"/>
      <c r="M156" s="137"/>
      <c r="N156" s="137"/>
      <c r="O156" s="137"/>
      <c r="P156" s="278"/>
      <c r="Q156" s="138"/>
      <c r="R156" s="138"/>
      <c r="S156" s="279"/>
      <c r="T156" s="137"/>
      <c r="U156" s="137"/>
      <c r="V156" s="280"/>
      <c r="W156" s="280"/>
      <c r="X156" s="138"/>
      <c r="Y156" s="138"/>
      <c r="Z156" s="280"/>
      <c r="AA156" s="137"/>
      <c r="AB156" s="137"/>
      <c r="AC156" s="280"/>
      <c r="AD156" s="281"/>
      <c r="AE156" s="138"/>
      <c r="AF156" s="138"/>
      <c r="AG156" s="282"/>
    </row>
    <row r="157" spans="1:33" ht="24">
      <c r="A157" s="451"/>
      <c r="B157" s="287" t="s">
        <v>334</v>
      </c>
      <c r="C157" s="284"/>
      <c r="D157" s="138"/>
      <c r="E157" s="137"/>
      <c r="F157" s="137"/>
      <c r="G157" s="137"/>
      <c r="H157" s="140"/>
      <c r="I157" s="140"/>
      <c r="J157" s="138"/>
      <c r="K157" s="138"/>
      <c r="L157" s="137"/>
      <c r="M157" s="222"/>
      <c r="N157" s="214"/>
      <c r="O157" s="137"/>
      <c r="P157" s="278"/>
      <c r="Q157" s="138"/>
      <c r="R157" s="138"/>
      <c r="S157" s="279"/>
      <c r="T157" s="137"/>
      <c r="U157" s="137"/>
      <c r="V157" s="280"/>
      <c r="W157" s="280"/>
      <c r="X157" s="138"/>
      <c r="Y157" s="138"/>
      <c r="Z157" s="280"/>
      <c r="AA157" s="137"/>
      <c r="AB157" s="137"/>
      <c r="AC157" s="280"/>
      <c r="AD157" s="281"/>
      <c r="AE157" s="138"/>
      <c r="AF157" s="138"/>
      <c r="AG157" s="282"/>
    </row>
    <row r="158" spans="1:33" ht="24">
      <c r="A158" s="451"/>
      <c r="B158" s="287" t="s">
        <v>335</v>
      </c>
      <c r="C158" s="284"/>
      <c r="D158" s="138"/>
      <c r="E158" s="137"/>
      <c r="F158" s="137"/>
      <c r="G158" s="137"/>
      <c r="H158" s="140"/>
      <c r="I158" s="140"/>
      <c r="J158" s="138"/>
      <c r="K158" s="138"/>
      <c r="L158" s="137"/>
      <c r="M158" s="137"/>
      <c r="N158" s="222"/>
      <c r="O158" s="214"/>
      <c r="P158" s="278"/>
      <c r="Q158" s="138"/>
      <c r="R158" s="138"/>
      <c r="S158" s="279"/>
      <c r="T158" s="137"/>
      <c r="U158" s="137"/>
      <c r="V158" s="280"/>
      <c r="W158" s="280"/>
      <c r="X158" s="138"/>
      <c r="Y158" s="138"/>
      <c r="Z158" s="280"/>
      <c r="AA158" s="137"/>
      <c r="AB158" s="137"/>
      <c r="AC158" s="280"/>
      <c r="AD158" s="281"/>
      <c r="AE158" s="138"/>
      <c r="AF158" s="138"/>
      <c r="AG158" s="282"/>
    </row>
    <row r="159" spans="1:33" ht="24">
      <c r="A159" s="451"/>
      <c r="B159" s="258" t="s">
        <v>336</v>
      </c>
      <c r="C159" s="284"/>
      <c r="D159" s="138"/>
      <c r="E159" s="137"/>
      <c r="F159" s="137"/>
      <c r="G159" s="137"/>
      <c r="H159" s="140"/>
      <c r="I159" s="259"/>
      <c r="J159" s="138"/>
      <c r="K159" s="138"/>
      <c r="L159" s="137"/>
      <c r="M159" s="137"/>
      <c r="N159" s="137"/>
      <c r="O159" s="137"/>
      <c r="P159" s="278"/>
      <c r="Q159" s="138"/>
      <c r="R159" s="138"/>
      <c r="S159" s="279"/>
      <c r="T159" s="137"/>
      <c r="U159" s="137"/>
      <c r="V159" s="280"/>
      <c r="W159" s="280"/>
      <c r="X159" s="138"/>
      <c r="Y159" s="138"/>
      <c r="Z159" s="280"/>
      <c r="AA159" s="137"/>
      <c r="AB159" s="137"/>
      <c r="AC159" s="280"/>
      <c r="AD159" s="281"/>
      <c r="AE159" s="138"/>
      <c r="AF159" s="138"/>
      <c r="AG159" s="282"/>
    </row>
    <row r="160" spans="1:33" ht="24">
      <c r="A160" s="451"/>
      <c r="B160" s="258" t="s">
        <v>337</v>
      </c>
      <c r="C160" s="284"/>
      <c r="D160" s="138"/>
      <c r="E160" s="137"/>
      <c r="F160" s="137"/>
      <c r="G160" s="137"/>
      <c r="H160" s="137"/>
      <c r="I160" s="296"/>
      <c r="J160" s="138"/>
      <c r="K160" s="138"/>
      <c r="L160" s="259"/>
      <c r="M160" s="137"/>
      <c r="N160" s="137"/>
      <c r="O160" s="137"/>
      <c r="P160" s="278"/>
      <c r="Q160" s="138"/>
      <c r="R160" s="138"/>
      <c r="S160" s="279"/>
      <c r="T160" s="137"/>
      <c r="U160" s="137"/>
      <c r="V160" s="280"/>
      <c r="W160" s="280"/>
      <c r="X160" s="138"/>
      <c r="Y160" s="138"/>
      <c r="Z160" s="280"/>
      <c r="AA160" s="137"/>
      <c r="AB160" s="137"/>
      <c r="AC160" s="280"/>
      <c r="AD160" s="281"/>
      <c r="AE160" s="138"/>
      <c r="AF160" s="138"/>
      <c r="AG160" s="282"/>
    </row>
    <row r="161" spans="1:33" ht="24">
      <c r="A161" s="451"/>
      <c r="B161" s="258" t="s">
        <v>338</v>
      </c>
      <c r="C161" s="284"/>
      <c r="D161" s="138"/>
      <c r="E161" s="137"/>
      <c r="F161" s="137"/>
      <c r="G161" s="137"/>
      <c r="H161" s="137"/>
      <c r="I161" s="296"/>
      <c r="J161" s="138"/>
      <c r="K161" s="138"/>
      <c r="L161" s="137"/>
      <c r="M161" s="259"/>
      <c r="N161" s="214"/>
      <c r="O161" s="137"/>
      <c r="P161" s="278"/>
      <c r="Q161" s="138"/>
      <c r="R161" s="138"/>
      <c r="S161" s="279"/>
      <c r="T161" s="137"/>
      <c r="U161" s="137"/>
      <c r="V161" s="280"/>
      <c r="W161" s="280"/>
      <c r="X161" s="138"/>
      <c r="Y161" s="138"/>
      <c r="Z161" s="280"/>
      <c r="AA161" s="137"/>
      <c r="AB161" s="137"/>
      <c r="AC161" s="280"/>
      <c r="AD161" s="281"/>
      <c r="AE161" s="138"/>
      <c r="AF161" s="138"/>
      <c r="AG161" s="282"/>
    </row>
    <row r="162" spans="1:33" ht="24">
      <c r="A162" s="451"/>
      <c r="B162" s="258" t="s">
        <v>339</v>
      </c>
      <c r="C162" s="284"/>
      <c r="D162" s="138"/>
      <c r="E162" s="137"/>
      <c r="F162" s="137"/>
      <c r="G162" s="137"/>
      <c r="H162" s="137"/>
      <c r="I162" s="296"/>
      <c r="J162" s="138"/>
      <c r="K162" s="138"/>
      <c r="L162" s="137"/>
      <c r="M162" s="137"/>
      <c r="N162" s="259"/>
      <c r="O162" s="214"/>
      <c r="P162" s="278"/>
      <c r="Q162" s="138"/>
      <c r="R162" s="138"/>
      <c r="S162" s="279"/>
      <c r="T162" s="137"/>
      <c r="U162" s="137"/>
      <c r="V162" s="280"/>
      <c r="W162" s="280"/>
      <c r="X162" s="138"/>
      <c r="Y162" s="138"/>
      <c r="Z162" s="280"/>
      <c r="AA162" s="137"/>
      <c r="AB162" s="137"/>
      <c r="AC162" s="280"/>
      <c r="AD162" s="281"/>
      <c r="AE162" s="138"/>
      <c r="AF162" s="138"/>
      <c r="AG162" s="282"/>
    </row>
    <row r="163" spans="1:33" ht="36">
      <c r="A163" s="451"/>
      <c r="B163" s="211" t="s">
        <v>340</v>
      </c>
      <c r="C163" s="284"/>
      <c r="D163" s="138"/>
      <c r="E163" s="137"/>
      <c r="F163" s="137"/>
      <c r="G163" s="137"/>
      <c r="H163" s="137"/>
      <c r="I163" s="296"/>
      <c r="J163" s="212"/>
      <c r="K163" s="138"/>
      <c r="L163" s="137"/>
      <c r="M163" s="137"/>
      <c r="N163" s="137"/>
      <c r="O163" s="137"/>
      <c r="P163" s="278"/>
      <c r="Q163" s="138"/>
      <c r="R163" s="138"/>
      <c r="S163" s="279"/>
      <c r="T163" s="137"/>
      <c r="U163" s="137"/>
      <c r="V163" s="280"/>
      <c r="W163" s="280"/>
      <c r="X163" s="138"/>
      <c r="Y163" s="138"/>
      <c r="Z163" s="280"/>
      <c r="AA163" s="137"/>
      <c r="AB163" s="137"/>
      <c r="AC163" s="280"/>
      <c r="AD163" s="281"/>
      <c r="AE163" s="138"/>
      <c r="AF163" s="138"/>
      <c r="AG163" s="282"/>
    </row>
    <row r="164" spans="1:33" ht="60">
      <c r="A164" s="451"/>
      <c r="B164" s="287" t="s">
        <v>341</v>
      </c>
      <c r="C164" s="284"/>
      <c r="D164" s="138"/>
      <c r="E164" s="137"/>
      <c r="F164" s="137"/>
      <c r="G164" s="137"/>
      <c r="H164" s="137"/>
      <c r="I164" s="296"/>
      <c r="J164" s="138"/>
      <c r="K164" s="138"/>
      <c r="L164" s="222"/>
      <c r="M164" s="137"/>
      <c r="N164" s="137"/>
      <c r="O164" s="137"/>
      <c r="P164" s="278"/>
      <c r="Q164" s="138"/>
      <c r="R164" s="138"/>
      <c r="S164" s="279"/>
      <c r="T164" s="137"/>
      <c r="U164" s="137"/>
      <c r="V164" s="280"/>
      <c r="W164" s="280"/>
      <c r="X164" s="138"/>
      <c r="Y164" s="138"/>
      <c r="Z164" s="280"/>
      <c r="AA164" s="137"/>
      <c r="AB164" s="137"/>
      <c r="AC164" s="280"/>
      <c r="AD164" s="281"/>
      <c r="AE164" s="138"/>
      <c r="AF164" s="138"/>
      <c r="AG164" s="282"/>
    </row>
    <row r="165" spans="1:33" ht="36">
      <c r="A165" s="451"/>
      <c r="B165" s="211" t="s">
        <v>342</v>
      </c>
      <c r="C165" s="284"/>
      <c r="D165" s="138"/>
      <c r="E165" s="137"/>
      <c r="F165" s="137"/>
      <c r="G165" s="137"/>
      <c r="H165" s="137"/>
      <c r="I165" s="296"/>
      <c r="J165" s="138"/>
      <c r="K165" s="138"/>
      <c r="L165" s="137"/>
      <c r="M165" s="212"/>
      <c r="N165" s="212"/>
      <c r="O165" s="137"/>
      <c r="P165" s="278"/>
      <c r="Q165" s="138"/>
      <c r="R165" s="138"/>
      <c r="S165" s="279"/>
      <c r="T165" s="137"/>
      <c r="U165" s="137"/>
      <c r="V165" s="280"/>
      <c r="W165" s="280"/>
      <c r="X165" s="138"/>
      <c r="Y165" s="138"/>
      <c r="Z165" s="280"/>
      <c r="AA165" s="137"/>
      <c r="AB165" s="137"/>
      <c r="AC165" s="280"/>
      <c r="AD165" s="281"/>
      <c r="AE165" s="138"/>
      <c r="AF165" s="138"/>
      <c r="AG165" s="282"/>
    </row>
    <row r="166" spans="1:33" ht="36">
      <c r="A166" s="451"/>
      <c r="B166" s="211" t="s">
        <v>343</v>
      </c>
      <c r="C166" s="284"/>
      <c r="D166" s="138"/>
      <c r="E166" s="137"/>
      <c r="F166" s="137"/>
      <c r="G166" s="137"/>
      <c r="H166" s="137"/>
      <c r="I166" s="296"/>
      <c r="J166" s="138"/>
      <c r="K166" s="138"/>
      <c r="L166" s="137"/>
      <c r="M166" s="137"/>
      <c r="N166" s="137"/>
      <c r="O166" s="212"/>
      <c r="P166" s="214"/>
      <c r="Q166" s="138"/>
      <c r="R166" s="138"/>
      <c r="S166" s="279"/>
      <c r="T166" s="137"/>
      <c r="U166" s="137"/>
      <c r="V166" s="280"/>
      <c r="W166" s="280"/>
      <c r="X166" s="138"/>
      <c r="Y166" s="138"/>
      <c r="Z166" s="280"/>
      <c r="AA166" s="137"/>
      <c r="AB166" s="137"/>
      <c r="AC166" s="280"/>
      <c r="AD166" s="281"/>
      <c r="AE166" s="138"/>
      <c r="AF166" s="138"/>
      <c r="AG166" s="282"/>
    </row>
    <row r="167" spans="1:33" ht="36">
      <c r="A167" s="451"/>
      <c r="B167" s="211" t="s">
        <v>344</v>
      </c>
      <c r="C167" s="284"/>
      <c r="D167" s="138"/>
      <c r="E167" s="137"/>
      <c r="F167" s="137"/>
      <c r="G167" s="137"/>
      <c r="H167" s="137"/>
      <c r="I167" s="296"/>
      <c r="J167" s="138"/>
      <c r="K167" s="138"/>
      <c r="L167" s="137"/>
      <c r="M167" s="137"/>
      <c r="N167" s="137"/>
      <c r="O167" s="137"/>
      <c r="P167" s="212"/>
      <c r="Q167" s="138"/>
      <c r="R167" s="138"/>
      <c r="S167" s="279"/>
      <c r="T167" s="137"/>
      <c r="U167" s="137"/>
      <c r="V167" s="280"/>
      <c r="W167" s="280"/>
      <c r="X167" s="138"/>
      <c r="Y167" s="138"/>
      <c r="Z167" s="280"/>
      <c r="AA167" s="137"/>
      <c r="AB167" s="137"/>
      <c r="AC167" s="280"/>
      <c r="AD167" s="281"/>
      <c r="AE167" s="138"/>
      <c r="AF167" s="138"/>
      <c r="AG167" s="282"/>
    </row>
    <row r="168" spans="1:33" ht="14">
      <c r="A168" s="451"/>
      <c r="B168" s="227" t="s">
        <v>345</v>
      </c>
      <c r="C168" s="297"/>
      <c r="D168" s="138"/>
      <c r="E168" s="459"/>
      <c r="F168" s="405"/>
      <c r="G168" s="137"/>
      <c r="H168" s="137"/>
      <c r="I168" s="296"/>
      <c r="J168" s="138"/>
      <c r="K168" s="138"/>
      <c r="L168" s="137"/>
      <c r="M168" s="137"/>
      <c r="N168" s="137"/>
      <c r="O168" s="137"/>
      <c r="P168" s="278"/>
      <c r="Q168" s="138"/>
      <c r="R168" s="138"/>
      <c r="S168" s="279"/>
      <c r="T168" s="137"/>
      <c r="U168" s="137"/>
      <c r="V168" s="280"/>
      <c r="W168" s="280"/>
      <c r="X168" s="138"/>
      <c r="Y168" s="138"/>
      <c r="Z168" s="280"/>
      <c r="AA168" s="137"/>
      <c r="AB168" s="137"/>
      <c r="AC168" s="280"/>
      <c r="AD168" s="281"/>
      <c r="AE168" s="138"/>
      <c r="AF168" s="138"/>
      <c r="AG168" s="282"/>
    </row>
    <row r="169" spans="1:33" ht="14">
      <c r="A169" s="451"/>
      <c r="B169" s="227" t="s">
        <v>346</v>
      </c>
      <c r="C169" s="284"/>
      <c r="D169" s="138"/>
      <c r="E169" s="137"/>
      <c r="F169" s="137"/>
      <c r="G169" s="228"/>
      <c r="H169" s="137"/>
      <c r="I169" s="296"/>
      <c r="J169" s="138"/>
      <c r="K169" s="138"/>
      <c r="L169" s="137"/>
      <c r="M169" s="137"/>
      <c r="N169" s="137"/>
      <c r="O169" s="137"/>
      <c r="P169" s="278"/>
      <c r="Q169" s="138"/>
      <c r="R169" s="138"/>
      <c r="S169" s="279"/>
      <c r="T169" s="137"/>
      <c r="U169" s="137"/>
      <c r="V169" s="280"/>
      <c r="W169" s="280"/>
      <c r="X169" s="138"/>
      <c r="Y169" s="138"/>
      <c r="Z169" s="280"/>
      <c r="AA169" s="137"/>
      <c r="AB169" s="137"/>
      <c r="AC169" s="280"/>
      <c r="AD169" s="281"/>
      <c r="AE169" s="138"/>
      <c r="AF169" s="138"/>
      <c r="AG169" s="282"/>
    </row>
    <row r="170" spans="1:33" ht="14">
      <c r="A170" s="451"/>
      <c r="B170" s="227" t="s">
        <v>347</v>
      </c>
      <c r="C170" s="284"/>
      <c r="D170" s="138"/>
      <c r="E170" s="137"/>
      <c r="F170" s="137"/>
      <c r="G170" s="137"/>
      <c r="H170" s="228"/>
      <c r="I170" s="296"/>
      <c r="J170" s="138"/>
      <c r="K170" s="138"/>
      <c r="L170" s="137"/>
      <c r="M170" s="137"/>
      <c r="N170" s="137"/>
      <c r="O170" s="137"/>
      <c r="P170" s="278"/>
      <c r="Q170" s="138"/>
      <c r="R170" s="138"/>
      <c r="S170" s="279"/>
      <c r="T170" s="137"/>
      <c r="U170" s="137"/>
      <c r="V170" s="280"/>
      <c r="W170" s="280"/>
      <c r="X170" s="138"/>
      <c r="Y170" s="138"/>
      <c r="Z170" s="280"/>
      <c r="AA170" s="137"/>
      <c r="AB170" s="137"/>
      <c r="AC170" s="280"/>
      <c r="AD170" s="281"/>
      <c r="AE170" s="138"/>
      <c r="AF170" s="138"/>
      <c r="AG170" s="282"/>
    </row>
    <row r="171" spans="1:33" ht="14">
      <c r="A171" s="452"/>
      <c r="B171" s="298" t="s">
        <v>348</v>
      </c>
      <c r="C171" s="299"/>
      <c r="D171" s="183"/>
      <c r="E171" s="184"/>
      <c r="F171" s="184"/>
      <c r="G171" s="184"/>
      <c r="H171" s="300"/>
      <c r="I171" s="301"/>
      <c r="J171" s="183"/>
      <c r="K171" s="183"/>
      <c r="L171" s="184"/>
      <c r="M171" s="184"/>
      <c r="N171" s="184"/>
      <c r="O171" s="184"/>
      <c r="P171" s="302"/>
      <c r="Q171" s="183"/>
      <c r="R171" s="183"/>
      <c r="S171" s="303"/>
      <c r="T171" s="184"/>
      <c r="U171" s="184"/>
      <c r="V171" s="304"/>
      <c r="W171" s="304"/>
      <c r="X171" s="183"/>
      <c r="Y171" s="183"/>
      <c r="Z171" s="304"/>
      <c r="AA171" s="184"/>
      <c r="AB171" s="184"/>
      <c r="AC171" s="304"/>
      <c r="AD171" s="305"/>
      <c r="AE171" s="183"/>
      <c r="AF171" s="183"/>
      <c r="AG171" s="306"/>
    </row>
    <row r="172" spans="1:33" ht="15">
      <c r="A172" s="101"/>
    </row>
    <row r="173" spans="1:33" ht="15">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row>
    <row r="174" spans="1:33" ht="25">
      <c r="A174" s="432"/>
      <c r="B174" s="399"/>
      <c r="C174" s="474" t="s">
        <v>349</v>
      </c>
      <c r="D174" s="395"/>
      <c r="E174" s="395"/>
      <c r="F174" s="395"/>
      <c r="G174" s="395"/>
      <c r="H174" s="395"/>
      <c r="I174" s="395"/>
      <c r="J174" s="395"/>
      <c r="K174" s="395"/>
      <c r="L174" s="395"/>
      <c r="M174" s="395"/>
      <c r="N174" s="395"/>
      <c r="O174" s="395"/>
      <c r="P174" s="395"/>
      <c r="Q174" s="395"/>
      <c r="R174" s="395"/>
      <c r="S174" s="395"/>
      <c r="T174" s="395"/>
      <c r="U174" s="395"/>
      <c r="V174" s="395"/>
      <c r="W174" s="395"/>
      <c r="X174" s="395"/>
      <c r="Y174" s="395"/>
      <c r="Z174" s="395"/>
      <c r="AA174" s="395"/>
      <c r="AB174" s="395"/>
      <c r="AC174" s="395"/>
      <c r="AD174" s="395"/>
      <c r="AE174" s="395"/>
      <c r="AF174" s="396"/>
      <c r="AG174" s="101"/>
    </row>
    <row r="175" spans="1:33" ht="15">
      <c r="A175" s="433" t="s">
        <v>185</v>
      </c>
      <c r="B175" s="399"/>
      <c r="C175" s="103">
        <v>1</v>
      </c>
      <c r="D175" s="109">
        <v>2</v>
      </c>
      <c r="E175" s="109">
        <v>3</v>
      </c>
      <c r="F175" s="109">
        <v>4</v>
      </c>
      <c r="G175" s="109">
        <v>5</v>
      </c>
      <c r="H175" s="109">
        <v>6</v>
      </c>
      <c r="I175" s="109">
        <v>7</v>
      </c>
      <c r="J175" s="109">
        <v>8</v>
      </c>
      <c r="K175" s="109">
        <v>9</v>
      </c>
      <c r="L175" s="109">
        <v>10</v>
      </c>
      <c r="M175" s="109">
        <v>11</v>
      </c>
      <c r="N175" s="109">
        <v>12</v>
      </c>
      <c r="O175" s="109">
        <v>13</v>
      </c>
      <c r="P175" s="109">
        <v>14</v>
      </c>
      <c r="Q175" s="109">
        <v>15</v>
      </c>
      <c r="R175" s="109">
        <v>16</v>
      </c>
      <c r="S175" s="109">
        <v>17</v>
      </c>
      <c r="T175" s="109">
        <v>18</v>
      </c>
      <c r="U175" s="109">
        <v>19</v>
      </c>
      <c r="V175" s="109">
        <v>20</v>
      </c>
      <c r="W175" s="109">
        <v>21</v>
      </c>
      <c r="X175" s="109">
        <v>22</v>
      </c>
      <c r="Y175" s="109">
        <v>23</v>
      </c>
      <c r="Z175" s="109">
        <v>24</v>
      </c>
      <c r="AA175" s="109">
        <v>25</v>
      </c>
      <c r="AB175" s="109">
        <v>26</v>
      </c>
      <c r="AC175" s="109">
        <v>27</v>
      </c>
      <c r="AD175" s="110">
        <v>28</v>
      </c>
      <c r="AE175" s="109">
        <v>29</v>
      </c>
      <c r="AF175" s="307">
        <v>30</v>
      </c>
      <c r="AG175" s="101"/>
    </row>
    <row r="176" spans="1:33" ht="15">
      <c r="A176" s="234"/>
      <c r="B176" s="235"/>
      <c r="C176" s="127" t="s">
        <v>188</v>
      </c>
      <c r="D176" s="205" t="s">
        <v>188</v>
      </c>
      <c r="E176" s="205" t="s">
        <v>189</v>
      </c>
      <c r="F176" s="205" t="s">
        <v>190</v>
      </c>
      <c r="G176" s="205" t="s">
        <v>191</v>
      </c>
      <c r="H176" s="205" t="s">
        <v>186</v>
      </c>
      <c r="I176" s="205" t="s">
        <v>187</v>
      </c>
      <c r="J176" s="205" t="s">
        <v>188</v>
      </c>
      <c r="K176" s="205" t="s">
        <v>188</v>
      </c>
      <c r="L176" s="205" t="s">
        <v>189</v>
      </c>
      <c r="M176" s="205" t="s">
        <v>190</v>
      </c>
      <c r="N176" s="205" t="s">
        <v>191</v>
      </c>
      <c r="O176" s="205" t="s">
        <v>186</v>
      </c>
      <c r="P176" s="205" t="s">
        <v>187</v>
      </c>
      <c r="Q176" s="205" t="s">
        <v>188</v>
      </c>
      <c r="R176" s="205" t="s">
        <v>188</v>
      </c>
      <c r="S176" s="205" t="s">
        <v>189</v>
      </c>
      <c r="T176" s="205" t="s">
        <v>190</v>
      </c>
      <c r="U176" s="205" t="s">
        <v>191</v>
      </c>
      <c r="V176" s="205" t="s">
        <v>186</v>
      </c>
      <c r="W176" s="205" t="s">
        <v>187</v>
      </c>
      <c r="X176" s="205" t="s">
        <v>188</v>
      </c>
      <c r="Y176" s="205" t="s">
        <v>188</v>
      </c>
      <c r="Z176" s="205" t="s">
        <v>189</v>
      </c>
      <c r="AA176" s="205" t="s">
        <v>190</v>
      </c>
      <c r="AB176" s="205" t="s">
        <v>191</v>
      </c>
      <c r="AC176" s="205" t="s">
        <v>186</v>
      </c>
      <c r="AD176" s="206" t="s">
        <v>187</v>
      </c>
      <c r="AE176" s="205" t="s">
        <v>188</v>
      </c>
      <c r="AF176" s="308" t="s">
        <v>188</v>
      </c>
      <c r="AG176" s="101"/>
    </row>
    <row r="177" spans="1:33" ht="24">
      <c r="A177" s="309"/>
      <c r="B177" s="268" t="s">
        <v>293</v>
      </c>
      <c r="C177" s="269"/>
      <c r="D177" s="135"/>
      <c r="E177" s="135"/>
      <c r="F177" s="239"/>
      <c r="G177" s="138"/>
      <c r="H177" s="179"/>
      <c r="I177" s="179"/>
      <c r="J177" s="239"/>
      <c r="K177" s="239"/>
      <c r="L177" s="135"/>
      <c r="M177" s="135"/>
      <c r="N177" s="272"/>
      <c r="O177" s="179"/>
      <c r="P177" s="179"/>
      <c r="Q177" s="273"/>
      <c r="R177" s="239"/>
      <c r="S177" s="239"/>
      <c r="T177" s="239"/>
      <c r="U177" s="272"/>
      <c r="V177" s="179"/>
      <c r="W177" s="273"/>
      <c r="X177" s="273"/>
      <c r="Y177" s="273"/>
      <c r="Z177" s="273"/>
      <c r="AA177" s="135"/>
      <c r="AB177" s="272"/>
      <c r="AC177" s="179"/>
      <c r="AD177" s="274"/>
      <c r="AE177" s="273"/>
      <c r="AF177" s="310"/>
      <c r="AG177" s="101"/>
    </row>
    <row r="178" spans="1:33" ht="15">
      <c r="A178" s="450" t="s">
        <v>249</v>
      </c>
      <c r="B178" s="287" t="s">
        <v>350</v>
      </c>
      <c r="C178" s="449" t="s">
        <v>221</v>
      </c>
      <c r="D178" s="398"/>
      <c r="E178" s="398"/>
      <c r="F178" s="398"/>
      <c r="G178" s="405"/>
      <c r="H178" s="138"/>
      <c r="I178" s="138"/>
      <c r="J178" s="214"/>
      <c r="K178" s="214"/>
      <c r="L178" s="137"/>
      <c r="M178" s="137"/>
      <c r="N178" s="279"/>
      <c r="O178" s="138"/>
      <c r="P178" s="138"/>
      <c r="Q178" s="280"/>
      <c r="R178" s="214"/>
      <c r="S178" s="214"/>
      <c r="T178" s="214"/>
      <c r="U178" s="279"/>
      <c r="V178" s="138"/>
      <c r="W178" s="280"/>
      <c r="X178" s="280"/>
      <c r="Y178" s="280"/>
      <c r="Z178" s="280"/>
      <c r="AA178" s="137"/>
      <c r="AB178" s="279"/>
      <c r="AC178" s="138"/>
      <c r="AD178" s="281"/>
      <c r="AE178" s="280"/>
      <c r="AF178" s="311"/>
      <c r="AG178" s="101"/>
    </row>
    <row r="179" spans="1:33" ht="15">
      <c r="A179" s="451"/>
      <c r="B179" s="287" t="s">
        <v>351</v>
      </c>
      <c r="C179" s="194"/>
      <c r="D179" s="214"/>
      <c r="E179" s="214"/>
      <c r="F179" s="137"/>
      <c r="G179" s="138"/>
      <c r="H179" s="138"/>
      <c r="I179" s="138"/>
      <c r="J179" s="423" t="s">
        <v>221</v>
      </c>
      <c r="K179" s="405"/>
      <c r="L179" s="214"/>
      <c r="M179" s="137"/>
      <c r="N179" s="279"/>
      <c r="O179" s="279"/>
      <c r="P179" s="279"/>
      <c r="Q179" s="214"/>
      <c r="R179" s="214"/>
      <c r="S179" s="214"/>
      <c r="T179" s="214"/>
      <c r="U179" s="279"/>
      <c r="V179" s="138"/>
      <c r="W179" s="280"/>
      <c r="X179" s="280"/>
      <c r="Y179" s="280"/>
      <c r="Z179" s="280"/>
      <c r="AA179" s="137"/>
      <c r="AB179" s="279"/>
      <c r="AC179" s="138"/>
      <c r="AD179" s="281"/>
      <c r="AE179" s="280"/>
      <c r="AF179" s="311"/>
      <c r="AG179" s="101"/>
    </row>
    <row r="180" spans="1:33" ht="15">
      <c r="A180" s="451"/>
      <c r="B180" s="287" t="s">
        <v>352</v>
      </c>
      <c r="C180" s="194"/>
      <c r="D180" s="137"/>
      <c r="E180" s="137"/>
      <c r="F180" s="214"/>
      <c r="G180" s="138"/>
      <c r="H180" s="138"/>
      <c r="I180" s="138"/>
      <c r="J180" s="140"/>
      <c r="K180" s="140"/>
      <c r="L180" s="423" t="s">
        <v>221</v>
      </c>
      <c r="M180" s="405"/>
      <c r="N180" s="279"/>
      <c r="O180" s="138"/>
      <c r="P180" s="138"/>
      <c r="Q180" s="214"/>
      <c r="R180" s="214"/>
      <c r="S180" s="214"/>
      <c r="T180" s="214"/>
      <c r="U180" s="279"/>
      <c r="V180" s="138"/>
      <c r="W180" s="280"/>
      <c r="X180" s="280"/>
      <c r="Y180" s="280"/>
      <c r="Z180" s="280"/>
      <c r="AA180" s="214"/>
      <c r="AB180" s="279"/>
      <c r="AC180" s="138"/>
      <c r="AD180" s="281"/>
      <c r="AE180" s="280"/>
      <c r="AF180" s="311"/>
      <c r="AG180" s="101"/>
    </row>
    <row r="181" spans="1:33" ht="24">
      <c r="A181" s="451"/>
      <c r="B181" s="287" t="s">
        <v>353</v>
      </c>
      <c r="C181" s="312" t="s">
        <v>205</v>
      </c>
      <c r="D181" s="137"/>
      <c r="E181" s="214"/>
      <c r="F181" s="214"/>
      <c r="G181" s="138"/>
      <c r="H181" s="138"/>
      <c r="I181" s="138"/>
      <c r="J181" s="137"/>
      <c r="K181" s="137"/>
      <c r="L181" s="137"/>
      <c r="M181" s="137"/>
      <c r="N181" s="138"/>
      <c r="O181" s="138"/>
      <c r="P181" s="138"/>
      <c r="Q181" s="423" t="s">
        <v>221</v>
      </c>
      <c r="R181" s="405"/>
      <c r="S181" s="214"/>
      <c r="T181" s="214"/>
      <c r="U181" s="279"/>
      <c r="V181" s="138"/>
      <c r="W181" s="280"/>
      <c r="X181" s="280"/>
      <c r="Y181" s="280"/>
      <c r="Z181" s="280"/>
      <c r="AA181" s="214"/>
      <c r="AB181" s="279"/>
      <c r="AC181" s="138"/>
      <c r="AD181" s="281"/>
      <c r="AE181" s="214"/>
      <c r="AF181" s="311"/>
      <c r="AG181" s="101"/>
    </row>
    <row r="182" spans="1:33" ht="24">
      <c r="A182" s="451"/>
      <c r="B182" s="258" t="s">
        <v>354</v>
      </c>
      <c r="C182" s="445" t="s">
        <v>221</v>
      </c>
      <c r="D182" s="398"/>
      <c r="E182" s="398"/>
      <c r="F182" s="398"/>
      <c r="G182" s="405"/>
      <c r="H182" s="138"/>
      <c r="I182" s="138"/>
      <c r="J182" s="137"/>
      <c r="K182" s="137"/>
      <c r="L182" s="137"/>
      <c r="M182" s="137"/>
      <c r="N182" s="279"/>
      <c r="O182" s="138"/>
      <c r="P182" s="138"/>
      <c r="Q182" s="280"/>
      <c r="R182" s="214"/>
      <c r="S182" s="280"/>
      <c r="T182" s="214"/>
      <c r="U182" s="279"/>
      <c r="V182" s="138"/>
      <c r="W182" s="280"/>
      <c r="X182" s="280"/>
      <c r="Y182" s="280"/>
      <c r="Z182" s="280"/>
      <c r="AA182" s="214"/>
      <c r="AB182" s="279"/>
      <c r="AC182" s="138"/>
      <c r="AD182" s="281"/>
      <c r="AE182" s="280"/>
      <c r="AF182" s="311"/>
      <c r="AG182" s="101"/>
    </row>
    <row r="183" spans="1:33" ht="15">
      <c r="A183" s="451"/>
      <c r="B183" s="258" t="s">
        <v>355</v>
      </c>
      <c r="C183" s="194"/>
      <c r="D183" s="214"/>
      <c r="E183" s="214"/>
      <c r="F183" s="137"/>
      <c r="G183" s="138"/>
      <c r="H183" s="138"/>
      <c r="I183" s="138"/>
      <c r="J183" s="445" t="s">
        <v>221</v>
      </c>
      <c r="K183" s="405"/>
      <c r="L183" s="137"/>
      <c r="M183" s="137"/>
      <c r="N183" s="279"/>
      <c r="O183" s="279"/>
      <c r="P183" s="279"/>
      <c r="Q183" s="214"/>
      <c r="R183" s="214"/>
      <c r="S183" s="280"/>
      <c r="T183" s="214"/>
      <c r="U183" s="279"/>
      <c r="V183" s="138"/>
      <c r="W183" s="280"/>
      <c r="X183" s="280"/>
      <c r="Y183" s="280"/>
      <c r="Z183" s="280"/>
      <c r="AA183" s="214"/>
      <c r="AB183" s="279"/>
      <c r="AC183" s="138"/>
      <c r="AD183" s="281"/>
      <c r="AE183" s="280"/>
      <c r="AF183" s="311"/>
      <c r="AG183" s="101"/>
    </row>
    <row r="184" spans="1:33" ht="15">
      <c r="A184" s="451"/>
      <c r="B184" s="258" t="s">
        <v>356</v>
      </c>
      <c r="C184" s="194"/>
      <c r="D184" s="137"/>
      <c r="E184" s="137"/>
      <c r="F184" s="214"/>
      <c r="G184" s="138"/>
      <c r="H184" s="138"/>
      <c r="I184" s="138"/>
      <c r="J184" s="140"/>
      <c r="K184" s="140"/>
      <c r="L184" s="445" t="s">
        <v>221</v>
      </c>
      <c r="M184" s="405"/>
      <c r="N184" s="138"/>
      <c r="O184" s="138"/>
      <c r="P184" s="138"/>
      <c r="Q184" s="214"/>
      <c r="R184" s="214"/>
      <c r="S184" s="280"/>
      <c r="T184" s="214"/>
      <c r="U184" s="279"/>
      <c r="V184" s="138"/>
      <c r="W184" s="280"/>
      <c r="X184" s="280"/>
      <c r="Y184" s="280"/>
      <c r="Z184" s="280"/>
      <c r="AA184" s="214"/>
      <c r="AB184" s="279"/>
      <c r="AC184" s="138"/>
      <c r="AD184" s="281"/>
      <c r="AE184" s="280"/>
      <c r="AF184" s="311"/>
      <c r="AG184" s="101"/>
    </row>
    <row r="185" spans="1:33" ht="24">
      <c r="A185" s="451"/>
      <c r="B185" s="258" t="s">
        <v>357</v>
      </c>
      <c r="C185" s="313" t="s">
        <v>205</v>
      </c>
      <c r="D185" s="137"/>
      <c r="E185" s="214"/>
      <c r="F185" s="214"/>
      <c r="G185" s="138"/>
      <c r="H185" s="138"/>
      <c r="I185" s="138"/>
      <c r="J185" s="137"/>
      <c r="K185" s="137"/>
      <c r="L185" s="137"/>
      <c r="M185" s="137"/>
      <c r="N185" s="138"/>
      <c r="O185" s="138"/>
      <c r="P185" s="138"/>
      <c r="Q185" s="445" t="s">
        <v>221</v>
      </c>
      <c r="R185" s="405"/>
      <c r="S185" s="280"/>
      <c r="T185" s="214"/>
      <c r="U185" s="279"/>
      <c r="V185" s="138"/>
      <c r="W185" s="280"/>
      <c r="X185" s="280"/>
      <c r="Y185" s="280"/>
      <c r="Z185" s="280"/>
      <c r="AA185" s="214"/>
      <c r="AB185" s="279"/>
      <c r="AC185" s="138"/>
      <c r="AD185" s="214"/>
      <c r="AE185" s="214"/>
      <c r="AF185" s="311"/>
      <c r="AG185" s="101"/>
    </row>
    <row r="186" spans="1:33" ht="15">
      <c r="A186" s="451"/>
      <c r="B186" s="314" t="s">
        <v>358</v>
      </c>
      <c r="C186" s="194"/>
      <c r="D186" s="315"/>
      <c r="E186" s="137"/>
      <c r="F186" s="137"/>
      <c r="G186" s="138"/>
      <c r="H186" s="138"/>
      <c r="I186" s="138"/>
      <c r="J186" s="140"/>
      <c r="K186" s="137"/>
      <c r="L186" s="214"/>
      <c r="M186" s="214"/>
      <c r="N186" s="138"/>
      <c r="O186" s="138"/>
      <c r="P186" s="138"/>
      <c r="Q186" s="280"/>
      <c r="R186" s="214"/>
      <c r="S186" s="280"/>
      <c r="T186" s="214"/>
      <c r="U186" s="279"/>
      <c r="V186" s="138"/>
      <c r="W186" s="280"/>
      <c r="X186" s="280"/>
      <c r="Y186" s="280"/>
      <c r="Z186" s="280"/>
      <c r="AA186" s="214"/>
      <c r="AB186" s="138"/>
      <c r="AC186" s="138"/>
      <c r="AD186" s="137"/>
      <c r="AE186" s="137"/>
      <c r="AF186" s="142"/>
      <c r="AG186" s="101"/>
    </row>
    <row r="187" spans="1:33" ht="24">
      <c r="A187" s="451"/>
      <c r="B187" s="314" t="s">
        <v>359</v>
      </c>
      <c r="C187" s="194"/>
      <c r="D187" s="137"/>
      <c r="E187" s="315"/>
      <c r="F187" s="137"/>
      <c r="G187" s="138"/>
      <c r="H187" s="138"/>
      <c r="I187" s="138"/>
      <c r="J187" s="140"/>
      <c r="K187" s="137"/>
      <c r="L187" s="137"/>
      <c r="M187" s="214"/>
      <c r="N187" s="138"/>
      <c r="O187" s="138"/>
      <c r="P187" s="138"/>
      <c r="Q187" s="280"/>
      <c r="R187" s="214"/>
      <c r="S187" s="280"/>
      <c r="T187" s="214"/>
      <c r="U187" s="138"/>
      <c r="V187" s="138"/>
      <c r="W187" s="137"/>
      <c r="X187" s="137"/>
      <c r="Y187" s="137"/>
      <c r="Z187" s="137"/>
      <c r="AA187" s="137"/>
      <c r="AB187" s="138"/>
      <c r="AC187" s="138"/>
      <c r="AD187" s="137"/>
      <c r="AE187" s="137"/>
      <c r="AF187" s="142"/>
      <c r="AG187" s="101"/>
    </row>
    <row r="188" spans="1:33" ht="24">
      <c r="A188" s="451"/>
      <c r="B188" s="314" t="s">
        <v>360</v>
      </c>
      <c r="C188" s="194"/>
      <c r="D188" s="137"/>
      <c r="E188" s="137"/>
      <c r="F188" s="315"/>
      <c r="G188" s="138"/>
      <c r="H188" s="138"/>
      <c r="I188" s="138"/>
      <c r="J188" s="140"/>
      <c r="K188" s="137"/>
      <c r="L188" s="137"/>
      <c r="M188" s="137"/>
      <c r="N188" s="138"/>
      <c r="O188" s="138"/>
      <c r="P188" s="138"/>
      <c r="Q188" s="280"/>
      <c r="R188" s="214"/>
      <c r="S188" s="280"/>
      <c r="T188" s="214"/>
      <c r="U188" s="138"/>
      <c r="V188" s="138"/>
      <c r="W188" s="137"/>
      <c r="X188" s="137"/>
      <c r="Y188" s="137"/>
      <c r="Z188" s="137"/>
      <c r="AA188" s="137"/>
      <c r="AB188" s="138"/>
      <c r="AC188" s="138"/>
      <c r="AD188" s="137"/>
      <c r="AE188" s="137"/>
      <c r="AF188" s="142"/>
      <c r="AG188" s="101"/>
    </row>
    <row r="189" spans="1:33" ht="24">
      <c r="A189" s="451"/>
      <c r="B189" s="314" t="s">
        <v>361</v>
      </c>
      <c r="C189" s="194"/>
      <c r="D189" s="137"/>
      <c r="E189" s="137"/>
      <c r="F189" s="137"/>
      <c r="G189" s="315"/>
      <c r="H189" s="138"/>
      <c r="I189" s="138"/>
      <c r="J189" s="140"/>
      <c r="K189" s="137"/>
      <c r="L189" s="137"/>
      <c r="M189" s="137"/>
      <c r="N189" s="138"/>
      <c r="O189" s="138"/>
      <c r="P189" s="138"/>
      <c r="Q189" s="280"/>
      <c r="R189" s="214"/>
      <c r="S189" s="280"/>
      <c r="T189" s="214"/>
      <c r="U189" s="138"/>
      <c r="V189" s="138"/>
      <c r="W189" s="214"/>
      <c r="X189" s="137"/>
      <c r="Y189" s="137"/>
      <c r="Z189" s="137"/>
      <c r="AA189" s="137"/>
      <c r="AB189" s="138"/>
      <c r="AC189" s="138"/>
      <c r="AD189" s="137"/>
      <c r="AE189" s="137"/>
      <c r="AF189" s="142"/>
      <c r="AG189" s="101"/>
    </row>
    <row r="190" spans="1:33" ht="15">
      <c r="A190" s="451"/>
      <c r="B190" s="316" t="s">
        <v>362</v>
      </c>
      <c r="C190" s="194"/>
      <c r="D190" s="137"/>
      <c r="E190" s="137"/>
      <c r="F190" s="137"/>
      <c r="G190" s="138"/>
      <c r="H190" s="138"/>
      <c r="I190" s="138"/>
      <c r="J190" s="317"/>
      <c r="K190" s="137"/>
      <c r="L190" s="137"/>
      <c r="M190" s="137"/>
      <c r="N190" s="138"/>
      <c r="O190" s="138"/>
      <c r="P190" s="138"/>
      <c r="Q190" s="137"/>
      <c r="R190" s="137"/>
      <c r="S190" s="137"/>
      <c r="T190" s="214"/>
      <c r="U190" s="138"/>
      <c r="V190" s="138"/>
      <c r="W190" s="137"/>
      <c r="X190" s="214"/>
      <c r="Y190" s="137"/>
      <c r="Z190" s="137"/>
      <c r="AA190" s="137"/>
      <c r="AB190" s="138"/>
      <c r="AC190" s="138"/>
      <c r="AD190" s="137"/>
      <c r="AE190" s="137"/>
      <c r="AF190" s="142"/>
      <c r="AG190" s="101"/>
    </row>
    <row r="191" spans="1:33" ht="24">
      <c r="A191" s="451"/>
      <c r="B191" s="245" t="s">
        <v>363</v>
      </c>
      <c r="C191" s="194"/>
      <c r="D191" s="435" t="s">
        <v>205</v>
      </c>
      <c r="E191" s="398"/>
      <c r="F191" s="405"/>
      <c r="G191" s="138"/>
      <c r="H191" s="138"/>
      <c r="I191" s="138"/>
      <c r="J191" s="435" t="s">
        <v>205</v>
      </c>
      <c r="K191" s="405"/>
      <c r="L191" s="137"/>
      <c r="M191" s="214"/>
      <c r="N191" s="138"/>
      <c r="O191" s="138"/>
      <c r="P191" s="138"/>
      <c r="Q191" s="214"/>
      <c r="R191" s="214"/>
      <c r="S191" s="435" t="s">
        <v>221</v>
      </c>
      <c r="T191" s="405"/>
      <c r="U191" s="138"/>
      <c r="V191" s="138"/>
      <c r="W191" s="435" t="s">
        <v>221</v>
      </c>
      <c r="X191" s="398"/>
      <c r="Y191" s="405"/>
      <c r="Z191" s="214"/>
      <c r="AA191" s="214"/>
      <c r="AB191" s="138"/>
      <c r="AC191" s="138"/>
      <c r="AD191" s="214"/>
      <c r="AE191" s="214"/>
      <c r="AF191" s="289"/>
      <c r="AG191" s="101"/>
    </row>
    <row r="192" spans="1:33" ht="24">
      <c r="A192" s="451"/>
      <c r="B192" s="318" t="s">
        <v>364</v>
      </c>
      <c r="C192" s="194"/>
      <c r="D192" s="137"/>
      <c r="E192" s="137"/>
      <c r="F192" s="137"/>
      <c r="G192" s="138"/>
      <c r="H192" s="138"/>
      <c r="I192" s="138"/>
      <c r="J192" s="140"/>
      <c r="K192" s="137"/>
      <c r="L192" s="137"/>
      <c r="M192" s="137"/>
      <c r="N192" s="138"/>
      <c r="O192" s="138"/>
      <c r="P192" s="138"/>
      <c r="Q192" s="137"/>
      <c r="R192" s="137"/>
      <c r="S192" s="319"/>
      <c r="T192" s="137"/>
      <c r="U192" s="138"/>
      <c r="V192" s="138"/>
      <c r="W192" s="137"/>
      <c r="X192" s="137"/>
      <c r="Y192" s="137"/>
      <c r="Z192" s="137"/>
      <c r="AA192" s="214"/>
      <c r="AB192" s="138"/>
      <c r="AC192" s="138"/>
      <c r="AD192" s="137"/>
      <c r="AE192" s="137"/>
      <c r="AF192" s="142"/>
      <c r="AG192" s="101"/>
    </row>
    <row r="193" spans="1:33" ht="24">
      <c r="A193" s="451"/>
      <c r="B193" s="318" t="s">
        <v>365</v>
      </c>
      <c r="C193" s="194"/>
      <c r="D193" s="137"/>
      <c r="E193" s="137"/>
      <c r="F193" s="137"/>
      <c r="G193" s="138"/>
      <c r="H193" s="138"/>
      <c r="I193" s="138"/>
      <c r="J193" s="140"/>
      <c r="K193" s="137"/>
      <c r="L193" s="137"/>
      <c r="M193" s="137"/>
      <c r="N193" s="138"/>
      <c r="O193" s="138"/>
      <c r="P193" s="138"/>
      <c r="Q193" s="137"/>
      <c r="R193" s="137"/>
      <c r="S193" s="137"/>
      <c r="T193" s="319"/>
      <c r="U193" s="138"/>
      <c r="V193" s="138"/>
      <c r="W193" s="137"/>
      <c r="X193" s="137"/>
      <c r="Y193" s="137"/>
      <c r="Z193" s="137"/>
      <c r="AA193" s="137"/>
      <c r="AB193" s="138"/>
      <c r="AC193" s="138"/>
      <c r="AD193" s="214"/>
      <c r="AE193" s="137"/>
      <c r="AF193" s="142"/>
      <c r="AG193" s="101"/>
    </row>
    <row r="194" spans="1:33" ht="24">
      <c r="A194" s="451"/>
      <c r="B194" s="318" t="s">
        <v>366</v>
      </c>
      <c r="C194" s="194"/>
      <c r="D194" s="137"/>
      <c r="E194" s="137"/>
      <c r="F194" s="137"/>
      <c r="G194" s="138"/>
      <c r="H194" s="138"/>
      <c r="I194" s="138"/>
      <c r="J194" s="140"/>
      <c r="K194" s="137"/>
      <c r="L194" s="137"/>
      <c r="M194" s="137"/>
      <c r="N194" s="138"/>
      <c r="O194" s="138"/>
      <c r="P194" s="138"/>
      <c r="Q194" s="137"/>
      <c r="R194" s="137"/>
      <c r="S194" s="137"/>
      <c r="T194" s="137"/>
      <c r="U194" s="138"/>
      <c r="V194" s="138"/>
      <c r="W194" s="319"/>
      <c r="X194" s="137"/>
      <c r="Y194" s="137"/>
      <c r="Z194" s="137"/>
      <c r="AA194" s="137"/>
      <c r="AB194" s="138"/>
      <c r="AC194" s="138"/>
      <c r="AD194" s="137"/>
      <c r="AE194" s="214"/>
      <c r="AF194" s="142"/>
      <c r="AG194" s="101"/>
    </row>
    <row r="195" spans="1:33" ht="36">
      <c r="A195" s="451"/>
      <c r="B195" s="318" t="s">
        <v>367</v>
      </c>
      <c r="C195" s="194"/>
      <c r="D195" s="137"/>
      <c r="E195" s="137"/>
      <c r="F195" s="137"/>
      <c r="G195" s="138"/>
      <c r="H195" s="138"/>
      <c r="I195" s="138"/>
      <c r="J195" s="140"/>
      <c r="K195" s="137"/>
      <c r="L195" s="137"/>
      <c r="M195" s="137"/>
      <c r="N195" s="138"/>
      <c r="O195" s="138"/>
      <c r="P195" s="138"/>
      <c r="Q195" s="137"/>
      <c r="R195" s="137"/>
      <c r="S195" s="137"/>
      <c r="T195" s="137"/>
      <c r="U195" s="138"/>
      <c r="V195" s="138"/>
      <c r="W195" s="137"/>
      <c r="X195" s="319"/>
      <c r="Y195" s="137"/>
      <c r="Z195" s="137"/>
      <c r="AA195" s="137"/>
      <c r="AB195" s="138"/>
      <c r="AC195" s="138"/>
      <c r="AD195" s="137"/>
      <c r="AE195" s="137"/>
      <c r="AF195" s="289"/>
      <c r="AG195" s="101"/>
    </row>
    <row r="196" spans="1:33" ht="15">
      <c r="A196" s="452"/>
      <c r="B196" s="245" t="s">
        <v>368</v>
      </c>
      <c r="C196" s="194"/>
      <c r="D196" s="137"/>
      <c r="E196" s="137"/>
      <c r="F196" s="137"/>
      <c r="G196" s="138"/>
      <c r="H196" s="138"/>
      <c r="I196" s="138"/>
      <c r="J196" s="140"/>
      <c r="K196" s="137"/>
      <c r="L196" s="137"/>
      <c r="M196" s="137"/>
      <c r="N196" s="138"/>
      <c r="O196" s="138"/>
      <c r="P196" s="138"/>
      <c r="Q196" s="137"/>
      <c r="R196" s="137"/>
      <c r="S196" s="137"/>
      <c r="T196" s="137"/>
      <c r="U196" s="138"/>
      <c r="V196" s="138"/>
      <c r="W196" s="137"/>
      <c r="X196" s="137"/>
      <c r="Y196" s="247"/>
      <c r="Z196" s="137"/>
      <c r="AA196" s="137"/>
      <c r="AB196" s="138"/>
      <c r="AC196" s="138"/>
      <c r="AD196" s="137"/>
      <c r="AE196" s="137"/>
      <c r="AF196" s="289"/>
      <c r="AG196" s="101"/>
    </row>
    <row r="197" spans="1:33" ht="15">
      <c r="A197" s="450" t="s">
        <v>242</v>
      </c>
      <c r="B197" s="320" t="s">
        <v>369</v>
      </c>
      <c r="C197" s="194"/>
      <c r="D197" s="137"/>
      <c r="E197" s="137"/>
      <c r="F197" s="137"/>
      <c r="G197" s="138"/>
      <c r="H197" s="138"/>
      <c r="I197" s="138"/>
      <c r="J197" s="321"/>
      <c r="K197" s="321"/>
      <c r="L197" s="321"/>
      <c r="M197" s="321"/>
      <c r="N197" s="321"/>
      <c r="O197" s="138"/>
      <c r="P197" s="138"/>
      <c r="Q197" s="321"/>
      <c r="R197" s="321"/>
      <c r="S197" s="321"/>
      <c r="T197" s="321"/>
      <c r="U197" s="138"/>
      <c r="V197" s="138"/>
      <c r="W197" s="321"/>
      <c r="X197" s="321"/>
      <c r="Y197" s="321"/>
      <c r="Z197" s="321"/>
      <c r="AA197" s="137"/>
      <c r="AB197" s="138"/>
      <c r="AC197" s="138"/>
      <c r="AD197" s="137"/>
      <c r="AE197" s="137"/>
      <c r="AF197" s="289"/>
      <c r="AG197" s="101"/>
    </row>
    <row r="198" spans="1:33" ht="264">
      <c r="A198" s="452"/>
      <c r="B198" s="322" t="s">
        <v>370</v>
      </c>
      <c r="C198" s="152"/>
      <c r="D198" s="184"/>
      <c r="E198" s="184"/>
      <c r="F198" s="184"/>
      <c r="G198" s="183"/>
      <c r="H198" s="183"/>
      <c r="I198" s="183"/>
      <c r="J198" s="300"/>
      <c r="K198" s="184"/>
      <c r="L198" s="184"/>
      <c r="M198" s="184"/>
      <c r="N198" s="183"/>
      <c r="O198" s="183"/>
      <c r="P198" s="183"/>
      <c r="Q198" s="184"/>
      <c r="R198" s="184"/>
      <c r="S198" s="184"/>
      <c r="T198" s="184"/>
      <c r="U198" s="183"/>
      <c r="V198" s="183"/>
      <c r="W198" s="184"/>
      <c r="X198" s="184"/>
      <c r="Y198" s="184"/>
      <c r="Z198" s="184"/>
      <c r="AA198" s="323"/>
      <c r="AB198" s="183"/>
      <c r="AC198" s="183"/>
      <c r="AD198" s="184"/>
      <c r="AE198" s="324"/>
      <c r="AF198" s="325"/>
      <c r="AG198" s="101"/>
    </row>
    <row r="199" spans="1:33" ht="1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row>
    <row r="200" spans="1:33" ht="25">
      <c r="A200" s="432"/>
      <c r="B200" s="399"/>
      <c r="C200" s="442" t="s">
        <v>371</v>
      </c>
      <c r="D200" s="443"/>
      <c r="E200" s="443"/>
      <c r="F200" s="443"/>
      <c r="G200" s="443"/>
      <c r="H200" s="443"/>
      <c r="I200" s="443"/>
      <c r="J200" s="443"/>
      <c r="K200" s="443"/>
      <c r="L200" s="443"/>
      <c r="M200" s="443"/>
      <c r="N200" s="443"/>
      <c r="O200" s="443"/>
      <c r="P200" s="443"/>
      <c r="Q200" s="443"/>
      <c r="R200" s="443"/>
      <c r="S200" s="443"/>
      <c r="T200" s="443"/>
      <c r="U200" s="443"/>
      <c r="V200" s="443"/>
      <c r="W200" s="443"/>
      <c r="X200" s="443"/>
      <c r="Y200" s="443"/>
      <c r="Z200" s="443"/>
      <c r="AA200" s="443"/>
      <c r="AB200" s="443"/>
      <c r="AC200" s="443"/>
      <c r="AD200" s="443"/>
      <c r="AE200" s="443"/>
      <c r="AF200" s="443"/>
      <c r="AG200" s="444"/>
    </row>
    <row r="201" spans="1:33" ht="13">
      <c r="A201" s="433" t="s">
        <v>185</v>
      </c>
      <c r="B201" s="399"/>
      <c r="C201" s="230">
        <v>1</v>
      </c>
      <c r="D201" s="231">
        <v>2</v>
      </c>
      <c r="E201" s="231">
        <v>3</v>
      </c>
      <c r="F201" s="231">
        <v>4</v>
      </c>
      <c r="G201" s="231">
        <v>5</v>
      </c>
      <c r="H201" s="231">
        <v>6</v>
      </c>
      <c r="I201" s="231">
        <v>7</v>
      </c>
      <c r="J201" s="231">
        <v>8</v>
      </c>
      <c r="K201" s="231">
        <v>9</v>
      </c>
      <c r="L201" s="231">
        <v>10</v>
      </c>
      <c r="M201" s="231">
        <v>11</v>
      </c>
      <c r="N201" s="231">
        <v>12</v>
      </c>
      <c r="O201" s="231">
        <v>13</v>
      </c>
      <c r="P201" s="231">
        <v>14</v>
      </c>
      <c r="Q201" s="231">
        <v>15</v>
      </c>
      <c r="R201" s="231">
        <v>16</v>
      </c>
      <c r="S201" s="231">
        <v>17</v>
      </c>
      <c r="T201" s="231">
        <v>18</v>
      </c>
      <c r="U201" s="231">
        <v>19</v>
      </c>
      <c r="V201" s="231">
        <v>20</v>
      </c>
      <c r="W201" s="231">
        <v>21</v>
      </c>
      <c r="X201" s="231">
        <v>22</v>
      </c>
      <c r="Y201" s="231">
        <v>23</v>
      </c>
      <c r="Z201" s="231">
        <v>24</v>
      </c>
      <c r="AA201" s="231">
        <v>25</v>
      </c>
      <c r="AB201" s="231">
        <v>26</v>
      </c>
      <c r="AC201" s="231">
        <v>27</v>
      </c>
      <c r="AD201" s="232">
        <v>28</v>
      </c>
      <c r="AE201" s="231">
        <v>29</v>
      </c>
      <c r="AF201" s="231">
        <v>30</v>
      </c>
      <c r="AG201" s="265">
        <v>31</v>
      </c>
    </row>
    <row r="202" spans="1:33" ht="13">
      <c r="A202" s="234"/>
      <c r="B202" s="235"/>
      <c r="C202" s="127" t="s">
        <v>189</v>
      </c>
      <c r="D202" s="205" t="s">
        <v>190</v>
      </c>
      <c r="E202" s="205" t="s">
        <v>191</v>
      </c>
      <c r="F202" s="205" t="s">
        <v>186</v>
      </c>
      <c r="G202" s="205" t="s">
        <v>187</v>
      </c>
      <c r="H202" s="205" t="s">
        <v>188</v>
      </c>
      <c r="I202" s="205" t="s">
        <v>188</v>
      </c>
      <c r="J202" s="205" t="s">
        <v>189</v>
      </c>
      <c r="K202" s="205" t="s">
        <v>190</v>
      </c>
      <c r="L202" s="205" t="s">
        <v>191</v>
      </c>
      <c r="M202" s="205" t="s">
        <v>186</v>
      </c>
      <c r="N202" s="205" t="s">
        <v>187</v>
      </c>
      <c r="O202" s="205" t="s">
        <v>188</v>
      </c>
      <c r="P202" s="205" t="s">
        <v>188</v>
      </c>
      <c r="Q202" s="205" t="s">
        <v>189</v>
      </c>
      <c r="R202" s="205" t="s">
        <v>190</v>
      </c>
      <c r="S202" s="205" t="s">
        <v>191</v>
      </c>
      <c r="T202" s="205" t="s">
        <v>186</v>
      </c>
      <c r="U202" s="205" t="s">
        <v>187</v>
      </c>
      <c r="V202" s="205" t="s">
        <v>188</v>
      </c>
      <c r="W202" s="205" t="s">
        <v>188</v>
      </c>
      <c r="X202" s="205" t="s">
        <v>189</v>
      </c>
      <c r="Y202" s="205" t="s">
        <v>190</v>
      </c>
      <c r="Z202" s="205" t="s">
        <v>191</v>
      </c>
      <c r="AA202" s="205" t="s">
        <v>186</v>
      </c>
      <c r="AB202" s="205" t="s">
        <v>187</v>
      </c>
      <c r="AC202" s="205" t="s">
        <v>188</v>
      </c>
      <c r="AD202" s="206" t="s">
        <v>188</v>
      </c>
      <c r="AE202" s="205" t="s">
        <v>189</v>
      </c>
      <c r="AF202" s="205" t="s">
        <v>190</v>
      </c>
      <c r="AG202" s="266" t="s">
        <v>191</v>
      </c>
    </row>
    <row r="203" spans="1:33" ht="13">
      <c r="A203" s="326"/>
      <c r="B203" s="327" t="s">
        <v>372</v>
      </c>
      <c r="C203" s="328"/>
      <c r="D203" s="328"/>
      <c r="E203" s="329"/>
      <c r="F203" s="329"/>
      <c r="G203" s="330"/>
      <c r="H203" s="331"/>
      <c r="I203" s="331"/>
      <c r="J203" s="329"/>
      <c r="K203" s="328"/>
      <c r="L203" s="329"/>
      <c r="M203" s="329"/>
      <c r="N203" s="328"/>
      <c r="O203" s="328"/>
      <c r="P203" s="328"/>
      <c r="Q203" s="328"/>
      <c r="R203" s="328"/>
      <c r="S203" s="329"/>
      <c r="T203" s="329"/>
      <c r="U203" s="328"/>
      <c r="V203" s="327"/>
      <c r="W203" s="328"/>
      <c r="X203" s="328"/>
      <c r="Y203" s="328"/>
      <c r="Z203" s="329"/>
      <c r="AA203" s="329"/>
      <c r="AB203" s="328"/>
      <c r="AC203" s="328"/>
      <c r="AD203" s="328"/>
      <c r="AE203" s="328"/>
      <c r="AF203" s="328"/>
      <c r="AG203" s="332"/>
    </row>
    <row r="204" spans="1:33" ht="1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row>
    <row r="205" spans="1:33" ht="1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row>
    <row r="206" spans="1:33" ht="1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row>
    <row r="207" spans="1:33" ht="1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row>
    <row r="208" spans="1:33" ht="1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row>
    <row r="209" spans="1:33" ht="1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row>
    <row r="210" spans="1:33" ht="1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row>
    <row r="211" spans="1:33" ht="1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row>
    <row r="212" spans="1:33" ht="1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row>
    <row r="213" spans="1:33" ht="1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row>
    <row r="214" spans="1:33" ht="1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row>
    <row r="215" spans="1:33" ht="1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row>
    <row r="216" spans="1:33" ht="1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row>
    <row r="217" spans="1:33" ht="1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row>
    <row r="218" spans="1:33" ht="1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row>
    <row r="219" spans="1:33" ht="1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row>
    <row r="220" spans="1:33" ht="1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row>
    <row r="221" spans="1:33" ht="1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row>
    <row r="222" spans="1:33" ht="1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row>
    <row r="223" spans="1:33" ht="1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row>
    <row r="224" spans="1:33" ht="1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row>
    <row r="225" spans="1:33" ht="1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row>
    <row r="226" spans="1:33" ht="1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row>
    <row r="227" spans="1:33" ht="1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row>
    <row r="228" spans="1:33" ht="1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row>
    <row r="229" spans="1:33" ht="1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row>
    <row r="230" spans="1:33" ht="1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row>
    <row r="231" spans="1:33" ht="1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row>
    <row r="232" spans="1:33" ht="1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row>
    <row r="233" spans="1:33" ht="1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row>
    <row r="234" spans="1:33" ht="1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row>
    <row r="235" spans="1:33" ht="1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row>
    <row r="236" spans="1:33" ht="1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row>
    <row r="237" spans="1:33" ht="1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row>
    <row r="238" spans="1:33" ht="1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row>
    <row r="239" spans="1:33" ht="1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row>
    <row r="240" spans="1:33" ht="1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row>
    <row r="241" spans="1:33" ht="1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row>
    <row r="242" spans="1:33" ht="1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row>
    <row r="243" spans="1:33" ht="1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row>
    <row r="244" spans="1:33" ht="1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row>
    <row r="245" spans="1:33" ht="1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row>
    <row r="246" spans="1:33" ht="1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row>
    <row r="247" spans="1:33" ht="1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row>
    <row r="248" spans="1:33" ht="1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row>
    <row r="249" spans="1:33" ht="1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row>
    <row r="250" spans="1:33" ht="1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row>
    <row r="251" spans="1:33" ht="1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row>
    <row r="252" spans="1:33" ht="1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row>
    <row r="253" spans="1:33" ht="1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row>
    <row r="254" spans="1:33" ht="1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row>
    <row r="255" spans="1:33" ht="1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row>
    <row r="256" spans="1:33" ht="1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row>
    <row r="257" spans="1:33" ht="1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row>
    <row r="258" spans="1:33" ht="1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row>
    <row r="259" spans="1:33" ht="1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row>
    <row r="260" spans="1:33" ht="1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row>
    <row r="261" spans="1:33" ht="1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row>
    <row r="262" spans="1:33" ht="1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row>
    <row r="263" spans="1:33" ht="1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row>
    <row r="264" spans="1:33" ht="1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row>
    <row r="265" spans="1:33" ht="1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row>
    <row r="266" spans="1:33" ht="1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row>
    <row r="267" spans="1:33" ht="1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row>
    <row r="268" spans="1:33" ht="1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row>
    <row r="269" spans="1:33" ht="1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row>
    <row r="270" spans="1:33" ht="1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row>
    <row r="271" spans="1:33" ht="1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row>
    <row r="272" spans="1:33" ht="1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row>
    <row r="273" spans="1:33" ht="1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row>
    <row r="274" spans="1:33" ht="1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row>
    <row r="275" spans="1:33" ht="1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row>
    <row r="276" spans="1:33" ht="1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row>
    <row r="277" spans="1:33" ht="1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row>
    <row r="278" spans="1:33" ht="1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row>
    <row r="279" spans="1:33" ht="1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row>
    <row r="280" spans="1:33" ht="1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row>
    <row r="281" spans="1:33" ht="1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row>
    <row r="282" spans="1:33" ht="1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row>
    <row r="283" spans="1:33" ht="1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row>
    <row r="284" spans="1:33" ht="1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row>
    <row r="285" spans="1:33" ht="1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row>
    <row r="286" spans="1:33" ht="1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row>
    <row r="287" spans="1:33" ht="1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row>
    <row r="288" spans="1:33" ht="1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row>
    <row r="289" spans="1:33" ht="1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row>
    <row r="290" spans="1:33" ht="1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row>
    <row r="291" spans="1:33" ht="1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row>
    <row r="292" spans="1:33" ht="1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row>
    <row r="293" spans="1:33" ht="1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row>
    <row r="294" spans="1:33" ht="1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row>
    <row r="295" spans="1:33" ht="1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row>
    <row r="296" spans="1:33" ht="1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row>
    <row r="297" spans="1:33" ht="1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row>
    <row r="298" spans="1:33" ht="1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row>
    <row r="299" spans="1:33" ht="1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row>
    <row r="300" spans="1:33" ht="1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row>
    <row r="301" spans="1:33" ht="1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row>
    <row r="302" spans="1:33" ht="1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row>
    <row r="303" spans="1:33" ht="1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row>
    <row r="304" spans="1:33" ht="1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row>
    <row r="305" spans="1:33" ht="1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row>
    <row r="306" spans="1:33" ht="1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row>
    <row r="307" spans="1:33" ht="1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row>
    <row r="308" spans="1:33" ht="1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row>
    <row r="309" spans="1:33" ht="1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row>
    <row r="310" spans="1:33" ht="1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row>
    <row r="311" spans="1:33" ht="1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row>
    <row r="312" spans="1:33" ht="1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row>
    <row r="313" spans="1:33" ht="1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row>
    <row r="314" spans="1:33" ht="1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row>
    <row r="315" spans="1:33" ht="1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row>
    <row r="316" spans="1:33" ht="1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row>
    <row r="317" spans="1:33" ht="1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row>
    <row r="318" spans="1:33" ht="1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row>
    <row r="319" spans="1:33" ht="1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row>
    <row r="320" spans="1:33" ht="1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row>
    <row r="321" spans="1:33" ht="1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row>
    <row r="322" spans="1:33" ht="1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row>
    <row r="323" spans="1:33" ht="1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row>
    <row r="324" spans="1:33" ht="1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row>
    <row r="325" spans="1:33" ht="1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row>
    <row r="326" spans="1:33" ht="1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row>
    <row r="327" spans="1:33" ht="1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row>
    <row r="328" spans="1:33" ht="1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row>
    <row r="329" spans="1:33" ht="1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row>
    <row r="330" spans="1:33" ht="1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row>
    <row r="331" spans="1:33" ht="1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row>
    <row r="332" spans="1:33" ht="1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row>
    <row r="333" spans="1:33" ht="1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row>
    <row r="334" spans="1:33" ht="1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row>
    <row r="335" spans="1:33" ht="1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row>
    <row r="336" spans="1:33" ht="1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row>
    <row r="337" spans="1:33" ht="1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row>
    <row r="338" spans="1:33" ht="1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row>
    <row r="339" spans="1:33" ht="1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row>
    <row r="340" spans="1:33" ht="1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row>
    <row r="341" spans="1:33" ht="1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row>
    <row r="342" spans="1:33" ht="1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row>
    <row r="343" spans="1:33" ht="1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row>
    <row r="344" spans="1:33" ht="1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row>
    <row r="345" spans="1:33" ht="1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row>
    <row r="346" spans="1:33" ht="1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row>
    <row r="347" spans="1:33" ht="1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row>
    <row r="348" spans="1:33" ht="1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row>
    <row r="349" spans="1:33" ht="1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row>
    <row r="350" spans="1:33" ht="1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row>
    <row r="351" spans="1:33" ht="1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row>
    <row r="352" spans="1:33" ht="1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row>
    <row r="353" spans="1:33" ht="1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row>
    <row r="354" spans="1:33" ht="1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row>
    <row r="355" spans="1:33" ht="1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row>
    <row r="356" spans="1:33" ht="1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row>
    <row r="357" spans="1:33" ht="1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row>
    <row r="358" spans="1:33" ht="1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row>
    <row r="359" spans="1:33" ht="1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row>
    <row r="360" spans="1:33" ht="1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row>
    <row r="361" spans="1:33" ht="1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row>
    <row r="362" spans="1:33" ht="1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row>
    <row r="363" spans="1:33" ht="1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row>
    <row r="364" spans="1:33" ht="1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row>
    <row r="365" spans="1:33" ht="1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row>
    <row r="366" spans="1:33" ht="1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row>
    <row r="367" spans="1:33" ht="1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row>
    <row r="368" spans="1:33" ht="1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row>
    <row r="369" spans="1:33" ht="1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row>
    <row r="370" spans="1:33" ht="1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row>
    <row r="371" spans="1:33" ht="1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row>
    <row r="372" spans="1:33" ht="1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row>
    <row r="373" spans="1:33" ht="1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row>
    <row r="374" spans="1:33" ht="1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row>
    <row r="375" spans="1:33" ht="1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row>
    <row r="376" spans="1:33" ht="1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row>
    <row r="377" spans="1:33" ht="1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row>
    <row r="378" spans="1:33" ht="1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row>
    <row r="379" spans="1:33" ht="1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row>
    <row r="380" spans="1:33" ht="1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row>
    <row r="381" spans="1:33" ht="1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row>
    <row r="382" spans="1:33" ht="1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row>
    <row r="383" spans="1:33" ht="1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row>
    <row r="384" spans="1:33" ht="1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row>
    <row r="385" spans="1:33" ht="1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row>
    <row r="386" spans="1:33" ht="1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row>
    <row r="387" spans="1:33" ht="1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row>
    <row r="388" spans="1:33" ht="1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row>
    <row r="389" spans="1:33" ht="1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row>
    <row r="390" spans="1:33" ht="1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row>
    <row r="391" spans="1:33" ht="1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row>
    <row r="392" spans="1:33" ht="1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row>
    <row r="393" spans="1:33" ht="1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row>
    <row r="394" spans="1:33" ht="1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row>
    <row r="395" spans="1:33" ht="1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row>
    <row r="396" spans="1:33" ht="1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row>
    <row r="397" spans="1:33" ht="1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row>
    <row r="398" spans="1:33" ht="1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row>
    <row r="399" spans="1:33" ht="1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row>
    <row r="400" spans="1:33" ht="15">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row>
    <row r="401" spans="1:33" ht="15">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row>
    <row r="402" spans="1:33" ht="15">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row>
    <row r="403" spans="1:33" ht="15">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row>
    <row r="404" spans="1:33" ht="15">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row>
    <row r="405" spans="1:33" ht="15">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row>
    <row r="406" spans="1:33" ht="15">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row>
    <row r="407" spans="1:33" ht="15">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row>
    <row r="408" spans="1:33" ht="15">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row>
    <row r="409" spans="1:33" ht="15">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row>
    <row r="410" spans="1:33" ht="15">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row>
    <row r="411" spans="1:33" ht="1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row>
    <row r="412" spans="1:33" ht="1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row>
    <row r="413" spans="1:33" ht="15">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row>
    <row r="414" spans="1:33" ht="1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row>
    <row r="415" spans="1:33" ht="15">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row>
    <row r="416" spans="1:33" ht="15">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row>
    <row r="417" spans="1:33" ht="15">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row>
    <row r="418" spans="1:33" ht="15">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row>
    <row r="419" spans="1:33" ht="15">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row>
    <row r="420" spans="1:33" ht="15">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row>
    <row r="421" spans="1:33" ht="15">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row>
    <row r="422" spans="1:33" ht="15">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row>
    <row r="423" spans="1:33" ht="15">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row>
    <row r="424" spans="1:33" ht="15">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row>
    <row r="425" spans="1:33" ht="15">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row>
    <row r="426" spans="1:33" ht="15">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row>
    <row r="427" spans="1:33" ht="1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row>
    <row r="428" spans="1:33" ht="15">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row>
    <row r="429" spans="1:33" ht="15">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row>
    <row r="430" spans="1:33" ht="15">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row>
    <row r="431" spans="1:33" ht="15">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row>
    <row r="432" spans="1:33" ht="15">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row>
    <row r="433" spans="1:33" ht="15">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row>
    <row r="434" spans="1:33" ht="15">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row>
    <row r="435" spans="1:33" ht="15">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row>
    <row r="436" spans="1:33" ht="15">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row>
    <row r="437" spans="1:33" ht="15">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row>
    <row r="438" spans="1:33" ht="15">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row>
    <row r="439" spans="1:33" ht="15">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row>
    <row r="440" spans="1:33" ht="15">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row>
    <row r="441" spans="1:33" ht="15">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row>
    <row r="442" spans="1:33" ht="15">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row>
    <row r="443" spans="1:33" ht="15">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row>
    <row r="444" spans="1:33" ht="15">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row>
    <row r="445" spans="1:33" ht="15">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row>
    <row r="446" spans="1:33" ht="15">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row>
    <row r="447" spans="1:33" ht="15">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row>
    <row r="448" spans="1:33" ht="1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row>
    <row r="449" spans="1:33" ht="15">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row>
    <row r="450" spans="1:33" ht="15">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row>
    <row r="451" spans="1:33" ht="15">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row>
    <row r="452" spans="1:33" ht="15">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row>
    <row r="453" spans="1:33" ht="15">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row>
    <row r="454" spans="1:33" ht="15">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row>
    <row r="455" spans="1:33" ht="15">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row>
    <row r="456" spans="1:33" ht="15">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row>
    <row r="457" spans="1:33" ht="15">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row>
    <row r="458" spans="1:33" ht="15">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row>
    <row r="459" spans="1:33" ht="15">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row>
    <row r="460" spans="1:33" ht="15">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row>
    <row r="461" spans="1:33" ht="15">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row>
    <row r="462" spans="1:33" ht="15">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row>
    <row r="463" spans="1:33" ht="15">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row>
    <row r="464" spans="1:33" ht="15">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row>
    <row r="465" spans="1:33" ht="15">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row>
    <row r="466" spans="1:33" ht="15">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row>
    <row r="467" spans="1:33" ht="15">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row>
    <row r="468" spans="1:33" ht="15">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row>
    <row r="469" spans="1:33" ht="15">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row>
    <row r="470" spans="1:33" ht="15">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row>
    <row r="471" spans="1:33" ht="15">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row>
    <row r="472" spans="1:33" ht="1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row>
    <row r="473" spans="1:33" ht="15">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row>
    <row r="474" spans="1:33" ht="15">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row>
    <row r="475" spans="1:33" ht="1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row>
    <row r="476" spans="1:33" ht="15">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row>
    <row r="477" spans="1:33" ht="15">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row>
    <row r="478" spans="1:33" ht="15">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row>
    <row r="479" spans="1:33" ht="15">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row>
    <row r="480" spans="1:33" ht="1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row>
    <row r="481" spans="1:33" ht="1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row>
    <row r="482" spans="1:33" ht="1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row>
    <row r="483" spans="1:33" ht="1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row>
    <row r="484" spans="1:33" ht="1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row>
    <row r="485" spans="1:33" ht="1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row>
    <row r="486" spans="1:33" ht="1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row>
    <row r="487" spans="1:33" ht="1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row>
    <row r="488" spans="1:33" ht="1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row>
    <row r="489" spans="1:33" ht="1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row>
    <row r="490" spans="1:33" ht="1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row>
    <row r="491" spans="1:33" ht="1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row>
    <row r="492" spans="1:33" ht="1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row>
    <row r="493" spans="1:33" ht="1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row>
    <row r="494" spans="1:33" ht="1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row>
    <row r="495" spans="1:33" ht="1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row>
    <row r="496" spans="1:33" ht="1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row>
    <row r="497" spans="1:33" ht="1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row>
    <row r="498" spans="1:33" ht="1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row>
    <row r="499" spans="1:33" ht="1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row>
    <row r="500" spans="1:33" ht="1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row>
    <row r="501" spans="1:33" ht="1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row>
    <row r="502" spans="1:33" ht="1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row>
    <row r="503" spans="1:33" ht="1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row>
    <row r="504" spans="1:33" ht="1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row>
    <row r="505" spans="1:33" ht="1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row>
    <row r="506" spans="1:33" ht="1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row>
    <row r="507" spans="1:33" ht="1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row>
    <row r="508" spans="1:33" ht="1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row>
    <row r="509" spans="1:33" ht="15">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row>
    <row r="510" spans="1:33" ht="15">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row>
    <row r="511" spans="1:33" ht="15">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c r="AG511" s="101"/>
    </row>
    <row r="512" spans="1:33" ht="15">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row>
    <row r="513" spans="1:33" ht="15">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row>
    <row r="514" spans="1:33" ht="15">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row>
    <row r="515" spans="1:33" ht="1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row>
    <row r="516" spans="1:33" ht="15">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row>
    <row r="517" spans="1:33" ht="15">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row>
    <row r="518" spans="1:33" ht="1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row>
    <row r="519" spans="1:33" ht="15">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row>
    <row r="520" spans="1:33" ht="15">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row>
    <row r="521" spans="1:33" ht="15">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row>
    <row r="522" spans="1:33" ht="15">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row>
    <row r="523" spans="1:33" ht="15">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row>
    <row r="524" spans="1:33" ht="15">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row>
    <row r="525" spans="1:33" ht="15">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row>
    <row r="526" spans="1:33" ht="15">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row>
    <row r="527" spans="1:33" ht="15">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row>
    <row r="528" spans="1:33" ht="15">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row>
    <row r="529" spans="1:33" ht="15">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row>
    <row r="530" spans="1:33" ht="15">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row>
    <row r="531" spans="1:33" ht="15">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row>
    <row r="532" spans="1:33" ht="15">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c r="AG532" s="101"/>
    </row>
    <row r="533" spans="1:33" ht="15">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row>
    <row r="534" spans="1:33" ht="15">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row>
    <row r="535" spans="1:33" ht="15">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row>
    <row r="536" spans="1:33" ht="15">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row>
    <row r="537" spans="1:33" ht="15">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row>
    <row r="538" spans="1:33" ht="15">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c r="AG538" s="101"/>
    </row>
    <row r="539" spans="1:33" ht="15">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c r="AG539" s="101"/>
    </row>
    <row r="540" spans="1:33" ht="15">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c r="AG540" s="101"/>
    </row>
    <row r="541" spans="1:33" ht="15">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row>
    <row r="542" spans="1:33" ht="15">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row>
    <row r="543" spans="1:33" ht="15">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c r="AG543" s="101"/>
    </row>
    <row r="544" spans="1:33" ht="15">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row>
    <row r="545" spans="1:33" ht="15">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row>
    <row r="546" spans="1:33" ht="15">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row>
    <row r="547" spans="1:33" ht="15">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row>
    <row r="548" spans="1:33" ht="15">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row>
    <row r="549" spans="1:33" ht="15">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row>
    <row r="550" spans="1:33" ht="15">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row>
    <row r="551" spans="1:33" ht="15">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row>
    <row r="552" spans="1:33" ht="15">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row>
    <row r="553" spans="1:33" ht="15">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row>
    <row r="554" spans="1:33" ht="15">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row>
    <row r="555" spans="1:33" ht="15">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row>
    <row r="556" spans="1:33" ht="15">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row>
    <row r="557" spans="1:33" ht="15">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row>
    <row r="558" spans="1:33" ht="15">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row>
    <row r="559" spans="1:33" ht="15">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row>
    <row r="560" spans="1:33" ht="15">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row>
    <row r="561" spans="1:33" ht="15">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row>
    <row r="562" spans="1:33" ht="15">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row>
    <row r="563" spans="1:33" ht="15">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row>
    <row r="564" spans="1:33" ht="15">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row>
    <row r="565" spans="1:33" ht="15">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row>
    <row r="566" spans="1:33" ht="15">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row>
    <row r="567" spans="1:33" ht="15">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c r="AG567" s="101"/>
    </row>
    <row r="568" spans="1:33" ht="15">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c r="AG568" s="101"/>
    </row>
    <row r="569" spans="1:33" ht="15">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c r="AG569" s="101"/>
    </row>
    <row r="570" spans="1:33" ht="15">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row>
    <row r="571" spans="1:33" ht="15">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row>
    <row r="572" spans="1:33" ht="15">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row>
    <row r="573" spans="1:33" ht="15">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row>
    <row r="574" spans="1:33" ht="15">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row>
    <row r="575" spans="1:33" ht="15">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row>
    <row r="576" spans="1:33" ht="15">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row>
    <row r="577" spans="1:33" ht="15">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c r="AG577" s="101"/>
    </row>
    <row r="578" spans="1:33" ht="15">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row>
    <row r="579" spans="1:33" ht="15">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row>
    <row r="580" spans="1:33" ht="15">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row>
    <row r="581" spans="1:33" ht="15">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row>
    <row r="582" spans="1:33" ht="15">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row>
    <row r="583" spans="1:33" ht="15">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row>
    <row r="584" spans="1:33" ht="15">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row>
    <row r="585" spans="1:33" ht="15">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row>
    <row r="586" spans="1:33" ht="15">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row>
    <row r="587" spans="1:33" ht="15">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row>
    <row r="588" spans="1:33" ht="15">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row>
    <row r="589" spans="1:33" ht="15">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row>
    <row r="590" spans="1:33" ht="15">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row>
    <row r="591" spans="1:33" ht="15">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row>
    <row r="592" spans="1:33" ht="15">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row>
    <row r="593" spans="1:33" ht="15">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row>
    <row r="594" spans="1:33" ht="15">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row>
    <row r="595" spans="1:33" ht="15">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row>
    <row r="596" spans="1:33" ht="15">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row>
    <row r="597" spans="1:33" ht="15">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row>
    <row r="598" spans="1:33" ht="15">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row>
    <row r="599" spans="1:33" ht="15">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c r="AG599" s="101"/>
    </row>
    <row r="600" spans="1:33" ht="15">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row>
    <row r="601" spans="1:33" ht="15">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row>
    <row r="602" spans="1:33" ht="15">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row>
    <row r="603" spans="1:33" ht="15">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row>
    <row r="604" spans="1:33" ht="15">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row>
    <row r="605" spans="1:33" ht="15">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row>
    <row r="606" spans="1:33" ht="15">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row>
    <row r="607" spans="1:33" ht="15">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c r="AG607" s="101"/>
    </row>
    <row r="608" spans="1:33" ht="15">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c r="AG608" s="101"/>
    </row>
    <row r="609" spans="1:33" ht="15">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row>
    <row r="610" spans="1:33" ht="15">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row>
    <row r="611" spans="1:33" ht="15">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row>
    <row r="612" spans="1:33" ht="15">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row>
    <row r="613" spans="1:33" ht="15">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c r="AG613" s="101"/>
    </row>
    <row r="614" spans="1:33" ht="15">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c r="AG614" s="101"/>
    </row>
    <row r="615" spans="1:33" ht="15">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c r="AG615" s="101"/>
    </row>
    <row r="616" spans="1:33" ht="15">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c r="AG616" s="101"/>
    </row>
    <row r="617" spans="1:33" ht="15">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c r="AG617" s="101"/>
    </row>
    <row r="618" spans="1:33" ht="15">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c r="AG618" s="101"/>
    </row>
    <row r="619" spans="1:33" ht="15">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c r="AG619" s="101"/>
    </row>
    <row r="620" spans="1:33" ht="15">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c r="AG620" s="101"/>
    </row>
    <row r="621" spans="1:33" ht="15">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row>
    <row r="622" spans="1:33" ht="15">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c r="AG622" s="101"/>
    </row>
    <row r="623" spans="1:33" ht="15">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c r="AG623" s="101"/>
    </row>
    <row r="624" spans="1:33" ht="15">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row>
    <row r="625" spans="1:33" ht="15">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row>
    <row r="626" spans="1:33" ht="15">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row>
    <row r="627" spans="1:33" ht="15">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row>
    <row r="628" spans="1:33" ht="15">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c r="AG628" s="101"/>
    </row>
    <row r="629" spans="1:33" ht="15">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c r="AG629" s="101"/>
    </row>
    <row r="630" spans="1:33" ht="15">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row>
    <row r="631" spans="1:33" ht="15">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row>
    <row r="632" spans="1:33" ht="15">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row>
    <row r="633" spans="1:33" ht="15">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row>
    <row r="634" spans="1:33" ht="15">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c r="AG634" s="101"/>
    </row>
    <row r="635" spans="1:33" ht="15">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c r="AG635" s="101"/>
    </row>
    <row r="636" spans="1:33" ht="15">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row>
    <row r="637" spans="1:33" ht="15">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c r="AG637" s="101"/>
    </row>
    <row r="638" spans="1:33" ht="15">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row>
    <row r="639" spans="1:33" ht="15">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c r="AG639" s="101"/>
    </row>
    <row r="640" spans="1:33" ht="15">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row>
    <row r="641" spans="1:33" ht="15">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row>
    <row r="642" spans="1:33" ht="15">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row>
    <row r="643" spans="1:33" ht="15">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row>
    <row r="644" spans="1:33" ht="15">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row>
    <row r="645" spans="1:33" ht="15">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row>
    <row r="646" spans="1:33" ht="15">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row>
    <row r="647" spans="1:33" ht="15">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c r="AG647" s="101"/>
    </row>
    <row r="648" spans="1:33" ht="15">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c r="AG648" s="101"/>
    </row>
    <row r="649" spans="1:33" ht="15">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row>
    <row r="650" spans="1:33" ht="15">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row>
    <row r="651" spans="1:33" ht="15">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row>
    <row r="652" spans="1:33" ht="15">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c r="AG652" s="101"/>
    </row>
    <row r="653" spans="1:33" ht="15">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c r="AG653" s="101"/>
    </row>
    <row r="654" spans="1:33" ht="15">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c r="AG654" s="101"/>
    </row>
    <row r="655" spans="1:33" ht="15">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c r="AG655" s="101"/>
    </row>
    <row r="656" spans="1:33" ht="15">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c r="AG656" s="101"/>
    </row>
    <row r="657" spans="1:33" ht="15">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c r="AG657" s="101"/>
    </row>
    <row r="658" spans="1:33" ht="15">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c r="AG658" s="101"/>
    </row>
    <row r="659" spans="1:33" ht="15">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c r="AG659" s="101"/>
    </row>
    <row r="660" spans="1:33" ht="15">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row>
    <row r="661" spans="1:33" ht="15">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row>
    <row r="662" spans="1:33" ht="15">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row>
    <row r="663" spans="1:33" ht="15">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row>
    <row r="664" spans="1:33" ht="15">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c r="AG664" s="101"/>
    </row>
    <row r="665" spans="1:33" ht="15">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c r="AG665" s="101"/>
    </row>
    <row r="666" spans="1:33" ht="15">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row>
    <row r="667" spans="1:33" ht="15">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c r="AG667" s="101"/>
    </row>
    <row r="668" spans="1:33" ht="15">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c r="AG668" s="101"/>
    </row>
    <row r="669" spans="1:33" ht="15">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c r="AG669" s="101"/>
    </row>
    <row r="670" spans="1:33" ht="15">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row>
    <row r="671" spans="1:33" ht="15">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row>
    <row r="672" spans="1:33" ht="15">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c r="AG672" s="101"/>
    </row>
    <row r="673" spans="1:33" ht="15">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c r="AG673" s="101"/>
    </row>
    <row r="674" spans="1:33" ht="15">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c r="AG674" s="101"/>
    </row>
    <row r="675" spans="1:33" ht="15">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c r="AG675" s="101"/>
    </row>
    <row r="676" spans="1:33" ht="15">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c r="AG676" s="101"/>
    </row>
    <row r="677" spans="1:33" ht="15">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row>
    <row r="678" spans="1:33" ht="15">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row>
    <row r="679" spans="1:33" ht="15">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row>
    <row r="680" spans="1:33" ht="15">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row>
    <row r="681" spans="1:33" ht="15">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c r="AG681" s="101"/>
    </row>
    <row r="682" spans="1:33" ht="15">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row>
    <row r="683" spans="1:33" ht="15">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c r="AG683" s="101"/>
    </row>
    <row r="684" spans="1:33" ht="15">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row>
    <row r="685" spans="1:33" ht="15">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c r="AG685" s="101"/>
    </row>
    <row r="686" spans="1:33" ht="15">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row>
    <row r="687" spans="1:33" ht="15">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c r="AG687" s="101"/>
    </row>
    <row r="688" spans="1:33" ht="15">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row>
    <row r="689" spans="1:33" ht="15">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row>
    <row r="690" spans="1:33" ht="15">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c r="AG690" s="101"/>
    </row>
    <row r="691" spans="1:33" ht="15">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row>
    <row r="692" spans="1:33" ht="15">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c r="AG692" s="101"/>
    </row>
    <row r="693" spans="1:33" ht="15">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c r="AG693" s="101"/>
    </row>
    <row r="694" spans="1:33" ht="15">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row>
    <row r="695" spans="1:33" ht="15">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c r="AG695" s="101"/>
    </row>
    <row r="696" spans="1:33" ht="15">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row>
    <row r="697" spans="1:33" ht="15">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row>
    <row r="698" spans="1:33" ht="15">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row>
    <row r="699" spans="1:33" ht="15">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c r="AG699" s="101"/>
    </row>
    <row r="700" spans="1:33" ht="15">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c r="AG700" s="101"/>
    </row>
    <row r="701" spans="1:33" ht="15">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c r="AG701" s="101"/>
    </row>
    <row r="702" spans="1:33" ht="15">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row>
    <row r="703" spans="1:33" ht="15">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row>
    <row r="704" spans="1:33" ht="15">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c r="AG704" s="101"/>
    </row>
    <row r="705" spans="1:33" ht="15">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row>
    <row r="706" spans="1:33" ht="15">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c r="AG706" s="101"/>
    </row>
    <row r="707" spans="1:33" ht="15">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row>
    <row r="708" spans="1:33" ht="15">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c r="AG708" s="101"/>
    </row>
    <row r="709" spans="1:33" ht="15">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c r="AG709" s="101"/>
    </row>
    <row r="710" spans="1:33" ht="15">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c r="AG710" s="101"/>
    </row>
    <row r="711" spans="1:33" ht="15">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c r="AG711" s="101"/>
    </row>
    <row r="712" spans="1:33" ht="15">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c r="AG712" s="101"/>
    </row>
    <row r="713" spans="1:33" ht="15">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1"/>
      <c r="AD713" s="101"/>
      <c r="AE713" s="101"/>
      <c r="AF713" s="101"/>
      <c r="AG713" s="101"/>
    </row>
    <row r="714" spans="1:33" ht="15">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c r="AA714" s="101"/>
      <c r="AB714" s="101"/>
      <c r="AC714" s="101"/>
      <c r="AD714" s="101"/>
      <c r="AE714" s="101"/>
      <c r="AF714" s="101"/>
      <c r="AG714" s="101"/>
    </row>
    <row r="715" spans="1:33" ht="15">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c r="AA715" s="101"/>
      <c r="AB715" s="101"/>
      <c r="AC715" s="101"/>
      <c r="AD715" s="101"/>
      <c r="AE715" s="101"/>
      <c r="AF715" s="101"/>
      <c r="AG715" s="101"/>
    </row>
    <row r="716" spans="1:33" ht="15">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c r="AA716" s="101"/>
      <c r="AB716" s="101"/>
      <c r="AC716" s="101"/>
      <c r="AD716" s="101"/>
      <c r="AE716" s="101"/>
      <c r="AF716" s="101"/>
      <c r="AG716" s="101"/>
    </row>
    <row r="717" spans="1:33" ht="15">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c r="AA717" s="101"/>
      <c r="AB717" s="101"/>
      <c r="AC717" s="101"/>
      <c r="AD717" s="101"/>
      <c r="AE717" s="101"/>
      <c r="AF717" s="101"/>
      <c r="AG717" s="101"/>
    </row>
    <row r="718" spans="1:33" ht="15">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c r="AA718" s="101"/>
      <c r="AB718" s="101"/>
      <c r="AC718" s="101"/>
      <c r="AD718" s="101"/>
      <c r="AE718" s="101"/>
      <c r="AF718" s="101"/>
      <c r="AG718" s="101"/>
    </row>
    <row r="719" spans="1:33" ht="15">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c r="AA719" s="101"/>
      <c r="AB719" s="101"/>
      <c r="AC719" s="101"/>
      <c r="AD719" s="101"/>
      <c r="AE719" s="101"/>
      <c r="AF719" s="101"/>
      <c r="AG719" s="101"/>
    </row>
    <row r="720" spans="1:33" ht="15">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c r="AG720" s="101"/>
    </row>
    <row r="721" spans="1:33" ht="15">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c r="AA721" s="101"/>
      <c r="AB721" s="101"/>
      <c r="AC721" s="101"/>
      <c r="AD721" s="101"/>
      <c r="AE721" s="101"/>
      <c r="AF721" s="101"/>
      <c r="AG721" s="101"/>
    </row>
    <row r="722" spans="1:33" ht="15">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c r="AA722" s="101"/>
      <c r="AB722" s="101"/>
      <c r="AC722" s="101"/>
      <c r="AD722" s="101"/>
      <c r="AE722" s="101"/>
      <c r="AF722" s="101"/>
      <c r="AG722" s="101"/>
    </row>
    <row r="723" spans="1:33" ht="15">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c r="AA723" s="101"/>
      <c r="AB723" s="101"/>
      <c r="AC723" s="101"/>
      <c r="AD723" s="101"/>
      <c r="AE723" s="101"/>
      <c r="AF723" s="101"/>
      <c r="AG723" s="101"/>
    </row>
    <row r="724" spans="1:33" ht="15">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c r="AA724" s="101"/>
      <c r="AB724" s="101"/>
      <c r="AC724" s="101"/>
      <c r="AD724" s="101"/>
      <c r="AE724" s="101"/>
      <c r="AF724" s="101"/>
      <c r="AG724" s="101"/>
    </row>
    <row r="725" spans="1:33" ht="15">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c r="AA725" s="101"/>
      <c r="AB725" s="101"/>
      <c r="AC725" s="101"/>
      <c r="AD725" s="101"/>
      <c r="AE725" s="101"/>
      <c r="AF725" s="101"/>
      <c r="AG725" s="101"/>
    </row>
    <row r="726" spans="1:33" ht="15">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c r="AA726" s="101"/>
      <c r="AB726" s="101"/>
      <c r="AC726" s="101"/>
      <c r="AD726" s="101"/>
      <c r="AE726" s="101"/>
      <c r="AF726" s="101"/>
      <c r="AG726" s="101"/>
    </row>
    <row r="727" spans="1:33" ht="15">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row>
    <row r="728" spans="1:33" ht="15">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c r="AC728" s="101"/>
      <c r="AD728" s="101"/>
      <c r="AE728" s="101"/>
      <c r="AF728" s="101"/>
      <c r="AG728" s="101"/>
    </row>
    <row r="729" spans="1:33" ht="15">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c r="AA729" s="101"/>
      <c r="AB729" s="101"/>
      <c r="AC729" s="101"/>
      <c r="AD729" s="101"/>
      <c r="AE729" s="101"/>
      <c r="AF729" s="101"/>
      <c r="AG729" s="101"/>
    </row>
    <row r="730" spans="1:33" ht="15">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c r="AA730" s="101"/>
      <c r="AB730" s="101"/>
      <c r="AC730" s="101"/>
      <c r="AD730" s="101"/>
      <c r="AE730" s="101"/>
      <c r="AF730" s="101"/>
      <c r="AG730" s="101"/>
    </row>
    <row r="731" spans="1:33" ht="15">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c r="AD731" s="101"/>
      <c r="AE731" s="101"/>
      <c r="AF731" s="101"/>
      <c r="AG731" s="101"/>
    </row>
    <row r="732" spans="1:33" ht="15">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c r="AA732" s="101"/>
      <c r="AB732" s="101"/>
      <c r="AC732" s="101"/>
      <c r="AD732" s="101"/>
      <c r="AE732" s="101"/>
      <c r="AF732" s="101"/>
      <c r="AG732" s="101"/>
    </row>
    <row r="733" spans="1:33" ht="15">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c r="AA733" s="101"/>
      <c r="AB733" s="101"/>
      <c r="AC733" s="101"/>
      <c r="AD733" s="101"/>
      <c r="AE733" s="101"/>
      <c r="AF733" s="101"/>
      <c r="AG733" s="101"/>
    </row>
    <row r="734" spans="1:33" ht="15">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c r="AA734" s="101"/>
      <c r="AB734" s="101"/>
      <c r="AC734" s="101"/>
      <c r="AD734" s="101"/>
      <c r="AE734" s="101"/>
      <c r="AF734" s="101"/>
      <c r="AG734" s="101"/>
    </row>
    <row r="735" spans="1:33" ht="15">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c r="AA735" s="101"/>
      <c r="AB735" s="101"/>
      <c r="AC735" s="101"/>
      <c r="AD735" s="101"/>
      <c r="AE735" s="101"/>
      <c r="AF735" s="101"/>
      <c r="AG735" s="101"/>
    </row>
    <row r="736" spans="1:33" ht="15">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c r="AA736" s="101"/>
      <c r="AB736" s="101"/>
      <c r="AC736" s="101"/>
      <c r="AD736" s="101"/>
      <c r="AE736" s="101"/>
      <c r="AF736" s="101"/>
      <c r="AG736" s="101"/>
    </row>
    <row r="737" spans="1:33" ht="15">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c r="AA737" s="101"/>
      <c r="AB737" s="101"/>
      <c r="AC737" s="101"/>
      <c r="AD737" s="101"/>
      <c r="AE737" s="101"/>
      <c r="AF737" s="101"/>
      <c r="AG737" s="101"/>
    </row>
    <row r="738" spans="1:33" ht="15">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c r="AA738" s="101"/>
      <c r="AB738" s="101"/>
      <c r="AC738" s="101"/>
      <c r="AD738" s="101"/>
      <c r="AE738" s="101"/>
      <c r="AF738" s="101"/>
      <c r="AG738" s="101"/>
    </row>
    <row r="739" spans="1:33" ht="15">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c r="AG739" s="101"/>
    </row>
    <row r="740" spans="1:33" ht="15">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c r="AA740" s="101"/>
      <c r="AB740" s="101"/>
      <c r="AC740" s="101"/>
      <c r="AD740" s="101"/>
      <c r="AE740" s="101"/>
      <c r="AF740" s="101"/>
      <c r="AG740" s="101"/>
    </row>
    <row r="741" spans="1:33" ht="15">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row>
    <row r="742" spans="1:33" ht="15">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row>
    <row r="743" spans="1:33" ht="15">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row>
    <row r="744" spans="1:33" ht="15">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row>
    <row r="745" spans="1:33" ht="15">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row>
    <row r="746" spans="1:33" ht="15">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row>
    <row r="747" spans="1:33" ht="15">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row>
    <row r="748" spans="1:33" ht="15">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row>
    <row r="749" spans="1:33" ht="15">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row>
    <row r="750" spans="1:33" ht="15">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row>
    <row r="751" spans="1:33" ht="15">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row>
    <row r="752" spans="1:33" ht="15">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row>
    <row r="753" spans="1:33" ht="15">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row>
    <row r="754" spans="1:33" ht="15">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row>
    <row r="755" spans="1:33" ht="15">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row>
    <row r="756" spans="1:33" ht="15">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row>
    <row r="757" spans="1:33" ht="15">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row>
    <row r="758" spans="1:33" ht="15">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row>
    <row r="759" spans="1:33" ht="15">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row>
    <row r="760" spans="1:33" ht="15">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row>
    <row r="761" spans="1:33" ht="15">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row>
    <row r="762" spans="1:33" ht="15">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row>
    <row r="763" spans="1:33" ht="15">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row>
    <row r="764" spans="1:33" ht="15">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row>
    <row r="765" spans="1:33" ht="15">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row>
    <row r="766" spans="1:33" ht="15">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row>
    <row r="767" spans="1:33" ht="15">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row>
    <row r="768" spans="1:33" ht="15">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row>
    <row r="769" spans="1:33" ht="15">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row>
    <row r="770" spans="1:33" ht="15">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row>
    <row r="771" spans="1:33" ht="15">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row>
    <row r="772" spans="1:33" ht="15">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row>
    <row r="773" spans="1:33" ht="15">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row>
    <row r="774" spans="1:33" ht="15">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row>
    <row r="775" spans="1:33" ht="15">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row>
    <row r="776" spans="1:33" ht="15">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row>
    <row r="777" spans="1:33" ht="15">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row>
    <row r="778" spans="1:33" ht="15">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row>
    <row r="779" spans="1:33" ht="15">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row>
    <row r="780" spans="1:33" ht="15">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row>
    <row r="781" spans="1:33" ht="15">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row>
    <row r="782" spans="1:33" ht="15">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row>
    <row r="783" spans="1:33" ht="15">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row>
    <row r="784" spans="1:33" ht="15">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row>
    <row r="785" spans="1:33" ht="15">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row>
    <row r="786" spans="1:33" ht="15">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c r="AG786" s="101"/>
    </row>
    <row r="787" spans="1:33" ht="15">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c r="AA787" s="101"/>
      <c r="AB787" s="101"/>
      <c r="AC787" s="101"/>
      <c r="AD787" s="101"/>
      <c r="AE787" s="101"/>
      <c r="AF787" s="101"/>
      <c r="AG787" s="101"/>
    </row>
    <row r="788" spans="1:33" ht="15">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c r="AG788" s="101"/>
    </row>
    <row r="789" spans="1:33" ht="15">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c r="AA789" s="101"/>
      <c r="AB789" s="101"/>
      <c r="AC789" s="101"/>
      <c r="AD789" s="101"/>
      <c r="AE789" s="101"/>
      <c r="AF789" s="101"/>
      <c r="AG789" s="101"/>
    </row>
    <row r="790" spans="1:33" ht="15">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c r="AA790" s="101"/>
      <c r="AB790" s="101"/>
      <c r="AC790" s="101"/>
      <c r="AD790" s="101"/>
      <c r="AE790" s="101"/>
      <c r="AF790" s="101"/>
      <c r="AG790" s="101"/>
    </row>
    <row r="791" spans="1:33" ht="15">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c r="AA791" s="101"/>
      <c r="AB791" s="101"/>
      <c r="AC791" s="101"/>
      <c r="AD791" s="101"/>
      <c r="AE791" s="101"/>
      <c r="AF791" s="101"/>
      <c r="AG791" s="101"/>
    </row>
    <row r="792" spans="1:33" ht="15">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c r="AA792" s="101"/>
      <c r="AB792" s="101"/>
      <c r="AC792" s="101"/>
      <c r="AD792" s="101"/>
      <c r="AE792" s="101"/>
      <c r="AF792" s="101"/>
      <c r="AG792" s="101"/>
    </row>
    <row r="793" spans="1:33" ht="15">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c r="AA793" s="101"/>
      <c r="AB793" s="101"/>
      <c r="AC793" s="101"/>
      <c r="AD793" s="101"/>
      <c r="AE793" s="101"/>
      <c r="AF793" s="101"/>
      <c r="AG793" s="101"/>
    </row>
    <row r="794" spans="1:33" ht="15">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c r="AA794" s="101"/>
      <c r="AB794" s="101"/>
      <c r="AC794" s="101"/>
      <c r="AD794" s="101"/>
      <c r="AE794" s="101"/>
      <c r="AF794" s="101"/>
      <c r="AG794" s="101"/>
    </row>
    <row r="795" spans="1:33" ht="15">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c r="AA795" s="101"/>
      <c r="AB795" s="101"/>
      <c r="AC795" s="101"/>
      <c r="AD795" s="101"/>
      <c r="AE795" s="101"/>
      <c r="AF795" s="101"/>
      <c r="AG795" s="101"/>
    </row>
    <row r="796" spans="1:33" ht="15">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c r="AA796" s="101"/>
      <c r="AB796" s="101"/>
      <c r="AC796" s="101"/>
      <c r="AD796" s="101"/>
      <c r="AE796" s="101"/>
      <c r="AF796" s="101"/>
      <c r="AG796" s="101"/>
    </row>
    <row r="797" spans="1:33" ht="15">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c r="AA797" s="101"/>
      <c r="AB797" s="101"/>
      <c r="AC797" s="101"/>
      <c r="AD797" s="101"/>
      <c r="AE797" s="101"/>
      <c r="AF797" s="101"/>
      <c r="AG797" s="101"/>
    </row>
    <row r="798" spans="1:33" ht="15">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c r="AA798" s="101"/>
      <c r="AB798" s="101"/>
      <c r="AC798" s="101"/>
      <c r="AD798" s="101"/>
      <c r="AE798" s="101"/>
      <c r="AF798" s="101"/>
      <c r="AG798" s="101"/>
    </row>
    <row r="799" spans="1:33" ht="15">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c r="AA799" s="101"/>
      <c r="AB799" s="101"/>
      <c r="AC799" s="101"/>
      <c r="AD799" s="101"/>
      <c r="AE799" s="101"/>
      <c r="AF799" s="101"/>
      <c r="AG799" s="101"/>
    </row>
    <row r="800" spans="1:33" ht="15">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c r="AA800" s="101"/>
      <c r="AB800" s="101"/>
      <c r="AC800" s="101"/>
      <c r="AD800" s="101"/>
      <c r="AE800" s="101"/>
      <c r="AF800" s="101"/>
      <c r="AG800" s="101"/>
    </row>
    <row r="801" spans="1:33" ht="15">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c r="AA801" s="101"/>
      <c r="AB801" s="101"/>
      <c r="AC801" s="101"/>
      <c r="AD801" s="101"/>
      <c r="AE801" s="101"/>
      <c r="AF801" s="101"/>
      <c r="AG801" s="101"/>
    </row>
    <row r="802" spans="1:33" ht="15">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c r="AA802" s="101"/>
      <c r="AB802" s="101"/>
      <c r="AC802" s="101"/>
      <c r="AD802" s="101"/>
      <c r="AE802" s="101"/>
      <c r="AF802" s="101"/>
      <c r="AG802" s="101"/>
    </row>
    <row r="803" spans="1:33" ht="15">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c r="AA803" s="101"/>
      <c r="AB803" s="101"/>
      <c r="AC803" s="101"/>
      <c r="AD803" s="101"/>
      <c r="AE803" s="101"/>
      <c r="AF803" s="101"/>
      <c r="AG803" s="101"/>
    </row>
    <row r="804" spans="1:33" ht="15">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c r="AA804" s="101"/>
      <c r="AB804" s="101"/>
      <c r="AC804" s="101"/>
      <c r="AD804" s="101"/>
      <c r="AE804" s="101"/>
      <c r="AF804" s="101"/>
      <c r="AG804" s="101"/>
    </row>
    <row r="805" spans="1:33" ht="15">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c r="AA805" s="101"/>
      <c r="AB805" s="101"/>
      <c r="AC805" s="101"/>
      <c r="AD805" s="101"/>
      <c r="AE805" s="101"/>
      <c r="AF805" s="101"/>
      <c r="AG805" s="101"/>
    </row>
    <row r="806" spans="1:33" ht="15">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c r="AA806" s="101"/>
      <c r="AB806" s="101"/>
      <c r="AC806" s="101"/>
      <c r="AD806" s="101"/>
      <c r="AE806" s="101"/>
      <c r="AF806" s="101"/>
      <c r="AG806" s="101"/>
    </row>
    <row r="807" spans="1:33" ht="15">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c r="AA807" s="101"/>
      <c r="AB807" s="101"/>
      <c r="AC807" s="101"/>
      <c r="AD807" s="101"/>
      <c r="AE807" s="101"/>
      <c r="AF807" s="101"/>
      <c r="AG807" s="101"/>
    </row>
    <row r="808" spans="1:33" ht="15">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c r="AA808" s="101"/>
      <c r="AB808" s="101"/>
      <c r="AC808" s="101"/>
      <c r="AD808" s="101"/>
      <c r="AE808" s="101"/>
      <c r="AF808" s="101"/>
      <c r="AG808" s="101"/>
    </row>
    <row r="809" spans="1:33" ht="15">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c r="AA809" s="101"/>
      <c r="AB809" s="101"/>
      <c r="AC809" s="101"/>
      <c r="AD809" s="101"/>
      <c r="AE809" s="101"/>
      <c r="AF809" s="101"/>
      <c r="AG809" s="101"/>
    </row>
    <row r="810" spans="1:33" ht="15">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c r="AA810" s="101"/>
      <c r="AB810" s="101"/>
      <c r="AC810" s="101"/>
      <c r="AD810" s="101"/>
      <c r="AE810" s="101"/>
      <c r="AF810" s="101"/>
      <c r="AG810" s="101"/>
    </row>
    <row r="811" spans="1:33" ht="15">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c r="AA811" s="101"/>
      <c r="AB811" s="101"/>
      <c r="AC811" s="101"/>
      <c r="AD811" s="101"/>
      <c r="AE811" s="101"/>
      <c r="AF811" s="101"/>
      <c r="AG811" s="101"/>
    </row>
    <row r="812" spans="1:33" ht="15">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c r="AA812" s="101"/>
      <c r="AB812" s="101"/>
      <c r="AC812" s="101"/>
      <c r="AD812" s="101"/>
      <c r="AE812" s="101"/>
      <c r="AF812" s="101"/>
      <c r="AG812" s="101"/>
    </row>
    <row r="813" spans="1:33" ht="15">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c r="AA813" s="101"/>
      <c r="AB813" s="101"/>
      <c r="AC813" s="101"/>
      <c r="AD813" s="101"/>
      <c r="AE813" s="101"/>
      <c r="AF813" s="101"/>
      <c r="AG813" s="101"/>
    </row>
    <row r="814" spans="1:33" ht="15">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c r="AA814" s="101"/>
      <c r="AB814" s="101"/>
      <c r="AC814" s="101"/>
      <c r="AD814" s="101"/>
      <c r="AE814" s="101"/>
      <c r="AF814" s="101"/>
      <c r="AG814" s="101"/>
    </row>
    <row r="815" spans="1:33" ht="15">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c r="AA815" s="101"/>
      <c r="AB815" s="101"/>
      <c r="AC815" s="101"/>
      <c r="AD815" s="101"/>
      <c r="AE815" s="101"/>
      <c r="AF815" s="101"/>
      <c r="AG815" s="101"/>
    </row>
    <row r="816" spans="1:33" ht="15">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c r="AA816" s="101"/>
      <c r="AB816" s="101"/>
      <c r="AC816" s="101"/>
      <c r="AD816" s="101"/>
      <c r="AE816" s="101"/>
      <c r="AF816" s="101"/>
      <c r="AG816" s="101"/>
    </row>
    <row r="817" spans="1:33" ht="15">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c r="AA817" s="101"/>
      <c r="AB817" s="101"/>
      <c r="AC817" s="101"/>
      <c r="AD817" s="101"/>
      <c r="AE817" s="101"/>
      <c r="AF817" s="101"/>
      <c r="AG817" s="101"/>
    </row>
    <row r="818" spans="1:33" ht="15">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c r="AA818" s="101"/>
      <c r="AB818" s="101"/>
      <c r="AC818" s="101"/>
      <c r="AD818" s="101"/>
      <c r="AE818" s="101"/>
      <c r="AF818" s="101"/>
      <c r="AG818" s="101"/>
    </row>
    <row r="819" spans="1:33" ht="15">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c r="AA819" s="101"/>
      <c r="AB819" s="101"/>
      <c r="AC819" s="101"/>
      <c r="AD819" s="101"/>
      <c r="AE819" s="101"/>
      <c r="AF819" s="101"/>
      <c r="AG819" s="101"/>
    </row>
    <row r="820" spans="1:33" ht="15">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c r="AA820" s="101"/>
      <c r="AB820" s="101"/>
      <c r="AC820" s="101"/>
      <c r="AD820" s="101"/>
      <c r="AE820" s="101"/>
      <c r="AF820" s="101"/>
      <c r="AG820" s="101"/>
    </row>
    <row r="821" spans="1:33" ht="15">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c r="AA821" s="101"/>
      <c r="AB821" s="101"/>
      <c r="AC821" s="101"/>
      <c r="AD821" s="101"/>
      <c r="AE821" s="101"/>
      <c r="AF821" s="101"/>
      <c r="AG821" s="101"/>
    </row>
    <row r="822" spans="1:33" ht="15">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101"/>
      <c r="AD822" s="101"/>
      <c r="AE822" s="101"/>
      <c r="AF822" s="101"/>
      <c r="AG822" s="101"/>
    </row>
    <row r="823" spans="1:33" ht="15">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c r="AA823" s="101"/>
      <c r="AB823" s="101"/>
      <c r="AC823" s="101"/>
      <c r="AD823" s="101"/>
      <c r="AE823" s="101"/>
      <c r="AF823" s="101"/>
      <c r="AG823" s="101"/>
    </row>
    <row r="824" spans="1:33" ht="15">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c r="AA824" s="101"/>
      <c r="AB824" s="101"/>
      <c r="AC824" s="101"/>
      <c r="AD824" s="101"/>
      <c r="AE824" s="101"/>
      <c r="AF824" s="101"/>
      <c r="AG824" s="101"/>
    </row>
    <row r="825" spans="1:33" ht="15">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c r="AA825" s="101"/>
      <c r="AB825" s="101"/>
      <c r="AC825" s="101"/>
      <c r="AD825" s="101"/>
      <c r="AE825" s="101"/>
      <c r="AF825" s="101"/>
      <c r="AG825" s="101"/>
    </row>
    <row r="826" spans="1:33" ht="15">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c r="AA826" s="101"/>
      <c r="AB826" s="101"/>
      <c r="AC826" s="101"/>
      <c r="AD826" s="101"/>
      <c r="AE826" s="101"/>
      <c r="AF826" s="101"/>
      <c r="AG826" s="101"/>
    </row>
    <row r="827" spans="1:33" ht="15">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c r="AA827" s="101"/>
      <c r="AB827" s="101"/>
      <c r="AC827" s="101"/>
      <c r="AD827" s="101"/>
      <c r="AE827" s="101"/>
      <c r="AF827" s="101"/>
      <c r="AG827" s="101"/>
    </row>
    <row r="828" spans="1:33" ht="15">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c r="AA828" s="101"/>
      <c r="AB828" s="101"/>
      <c r="AC828" s="101"/>
      <c r="AD828" s="101"/>
      <c r="AE828" s="101"/>
      <c r="AF828" s="101"/>
      <c r="AG828" s="101"/>
    </row>
    <row r="829" spans="1:33" ht="15">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c r="AA829" s="101"/>
      <c r="AB829" s="101"/>
      <c r="AC829" s="101"/>
      <c r="AD829" s="101"/>
      <c r="AE829" s="101"/>
      <c r="AF829" s="101"/>
      <c r="AG829" s="101"/>
    </row>
    <row r="830" spans="1:33" ht="15">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c r="AA830" s="101"/>
      <c r="AB830" s="101"/>
      <c r="AC830" s="101"/>
      <c r="AD830" s="101"/>
      <c r="AE830" s="101"/>
      <c r="AF830" s="101"/>
      <c r="AG830" s="101"/>
    </row>
    <row r="831" spans="1:33" ht="15">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c r="AA831" s="101"/>
      <c r="AB831" s="101"/>
      <c r="AC831" s="101"/>
      <c r="AD831" s="101"/>
      <c r="AE831" s="101"/>
      <c r="AF831" s="101"/>
      <c r="AG831" s="101"/>
    </row>
    <row r="832" spans="1:33" ht="15">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c r="AA832" s="101"/>
      <c r="AB832" s="101"/>
      <c r="AC832" s="101"/>
      <c r="AD832" s="101"/>
      <c r="AE832" s="101"/>
      <c r="AF832" s="101"/>
      <c r="AG832" s="101"/>
    </row>
    <row r="833" spans="1:33" ht="15">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c r="AA833" s="101"/>
      <c r="AB833" s="101"/>
      <c r="AC833" s="101"/>
      <c r="AD833" s="101"/>
      <c r="AE833" s="101"/>
      <c r="AF833" s="101"/>
      <c r="AG833" s="101"/>
    </row>
    <row r="834" spans="1:33" ht="15">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c r="AA834" s="101"/>
      <c r="AB834" s="101"/>
      <c r="AC834" s="101"/>
      <c r="AD834" s="101"/>
      <c r="AE834" s="101"/>
      <c r="AF834" s="101"/>
      <c r="AG834" s="101"/>
    </row>
    <row r="835" spans="1:33" ht="15">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c r="AA835" s="101"/>
      <c r="AB835" s="101"/>
      <c r="AC835" s="101"/>
      <c r="AD835" s="101"/>
      <c r="AE835" s="101"/>
      <c r="AF835" s="101"/>
      <c r="AG835" s="101"/>
    </row>
    <row r="836" spans="1:33" ht="15">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c r="AA836" s="101"/>
      <c r="AB836" s="101"/>
      <c r="AC836" s="101"/>
      <c r="AD836" s="101"/>
      <c r="AE836" s="101"/>
      <c r="AF836" s="101"/>
      <c r="AG836" s="101"/>
    </row>
    <row r="837" spans="1:33" ht="15">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c r="AA837" s="101"/>
      <c r="AB837" s="101"/>
      <c r="AC837" s="101"/>
      <c r="AD837" s="101"/>
      <c r="AE837" s="101"/>
      <c r="AF837" s="101"/>
      <c r="AG837" s="101"/>
    </row>
    <row r="838" spans="1:33" ht="15">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c r="AA838" s="101"/>
      <c r="AB838" s="101"/>
      <c r="AC838" s="101"/>
      <c r="AD838" s="101"/>
      <c r="AE838" s="101"/>
      <c r="AF838" s="101"/>
      <c r="AG838" s="101"/>
    </row>
    <row r="839" spans="1:33" ht="15">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row>
    <row r="840" spans="1:33" ht="15">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c r="AA840" s="101"/>
      <c r="AB840" s="101"/>
      <c r="AC840" s="101"/>
      <c r="AD840" s="101"/>
      <c r="AE840" s="101"/>
      <c r="AF840" s="101"/>
      <c r="AG840" s="101"/>
    </row>
    <row r="841" spans="1:33" ht="15">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c r="AG841" s="101"/>
    </row>
    <row r="842" spans="1:33" ht="15">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c r="AA842" s="101"/>
      <c r="AB842" s="101"/>
      <c r="AC842" s="101"/>
      <c r="AD842" s="101"/>
      <c r="AE842" s="101"/>
      <c r="AF842" s="101"/>
      <c r="AG842" s="101"/>
    </row>
    <row r="843" spans="1:33" ht="15">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c r="AG843" s="101"/>
    </row>
    <row r="844" spans="1:33" ht="15">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c r="AA844" s="101"/>
      <c r="AB844" s="101"/>
      <c r="AC844" s="101"/>
      <c r="AD844" s="101"/>
      <c r="AE844" s="101"/>
      <c r="AF844" s="101"/>
      <c r="AG844" s="101"/>
    </row>
    <row r="845" spans="1:33" ht="15">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c r="AG845" s="101"/>
    </row>
    <row r="846" spans="1:33" ht="15">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c r="AA846" s="101"/>
      <c r="AB846" s="101"/>
      <c r="AC846" s="101"/>
      <c r="AD846" s="101"/>
      <c r="AE846" s="101"/>
      <c r="AF846" s="101"/>
      <c r="AG846" s="101"/>
    </row>
    <row r="847" spans="1:33" ht="15">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c r="AG847" s="101"/>
    </row>
    <row r="848" spans="1:33" ht="15">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c r="AA848" s="101"/>
      <c r="AB848" s="101"/>
      <c r="AC848" s="101"/>
      <c r="AD848" s="101"/>
      <c r="AE848" s="101"/>
      <c r="AF848" s="101"/>
      <c r="AG848" s="101"/>
    </row>
    <row r="849" spans="1:33" ht="15">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c r="AG849" s="101"/>
    </row>
    <row r="850" spans="1:33" ht="15">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101"/>
      <c r="AE850" s="101"/>
      <c r="AF850" s="101"/>
      <c r="AG850" s="101"/>
    </row>
    <row r="851" spans="1:33" ht="15">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c r="AG851" s="101"/>
    </row>
    <row r="852" spans="1:33" ht="15">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c r="AA852" s="101"/>
      <c r="AB852" s="101"/>
      <c r="AC852" s="101"/>
      <c r="AD852" s="101"/>
      <c r="AE852" s="101"/>
      <c r="AF852" s="101"/>
      <c r="AG852" s="101"/>
    </row>
    <row r="853" spans="1:33" ht="15">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c r="AG853" s="101"/>
    </row>
    <row r="854" spans="1:33" ht="15">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c r="AA854" s="101"/>
      <c r="AB854" s="101"/>
      <c r="AC854" s="101"/>
      <c r="AD854" s="101"/>
      <c r="AE854" s="101"/>
      <c r="AF854" s="101"/>
      <c r="AG854" s="101"/>
    </row>
    <row r="855" spans="1:33" ht="15">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c r="AG855" s="101"/>
    </row>
    <row r="856" spans="1:33" ht="15">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c r="AA856" s="101"/>
      <c r="AB856" s="101"/>
      <c r="AC856" s="101"/>
      <c r="AD856" s="101"/>
      <c r="AE856" s="101"/>
      <c r="AF856" s="101"/>
      <c r="AG856" s="101"/>
    </row>
    <row r="857" spans="1:33" ht="15">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c r="AG857" s="101"/>
    </row>
    <row r="858" spans="1:33" ht="15">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c r="AA858" s="101"/>
      <c r="AB858" s="101"/>
      <c r="AC858" s="101"/>
      <c r="AD858" s="101"/>
      <c r="AE858" s="101"/>
      <c r="AF858" s="101"/>
      <c r="AG858" s="101"/>
    </row>
    <row r="859" spans="1:33" ht="15">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c r="AG859" s="101"/>
    </row>
    <row r="860" spans="1:33" ht="15">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c r="AA860" s="101"/>
      <c r="AB860" s="101"/>
      <c r="AC860" s="101"/>
      <c r="AD860" s="101"/>
      <c r="AE860" s="101"/>
      <c r="AF860" s="101"/>
      <c r="AG860" s="101"/>
    </row>
    <row r="861" spans="1:33" ht="15">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c r="AG861" s="101"/>
    </row>
    <row r="862" spans="1:33" ht="15">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c r="AA862" s="101"/>
      <c r="AB862" s="101"/>
      <c r="AC862" s="101"/>
      <c r="AD862" s="101"/>
      <c r="AE862" s="101"/>
      <c r="AF862" s="101"/>
      <c r="AG862" s="101"/>
    </row>
    <row r="863" spans="1:33" ht="15">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c r="AG863" s="101"/>
    </row>
    <row r="864" spans="1:33" ht="15">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c r="AA864" s="101"/>
      <c r="AB864" s="101"/>
      <c r="AC864" s="101"/>
      <c r="AD864" s="101"/>
      <c r="AE864" s="101"/>
      <c r="AF864" s="101"/>
      <c r="AG864" s="101"/>
    </row>
    <row r="865" spans="1:33" ht="15">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c r="AG865" s="101"/>
    </row>
    <row r="866" spans="1:33" ht="15">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c r="AA866" s="101"/>
      <c r="AB866" s="101"/>
      <c r="AC866" s="101"/>
      <c r="AD866" s="101"/>
      <c r="AE866" s="101"/>
      <c r="AF866" s="101"/>
      <c r="AG866" s="101"/>
    </row>
    <row r="867" spans="1:33" ht="15">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row>
    <row r="868" spans="1:33" ht="15">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c r="AA868" s="101"/>
      <c r="AB868" s="101"/>
      <c r="AC868" s="101"/>
      <c r="AD868" s="101"/>
      <c r="AE868" s="101"/>
      <c r="AF868" s="101"/>
      <c r="AG868" s="101"/>
    </row>
    <row r="869" spans="1:33" ht="15">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c r="AG869" s="101"/>
    </row>
    <row r="870" spans="1:33" ht="15">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c r="AA870" s="101"/>
      <c r="AB870" s="101"/>
      <c r="AC870" s="101"/>
      <c r="AD870" s="101"/>
      <c r="AE870" s="101"/>
      <c r="AF870" s="101"/>
      <c r="AG870" s="101"/>
    </row>
    <row r="871" spans="1:33" ht="15">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c r="AG871" s="101"/>
    </row>
    <row r="872" spans="1:33" ht="15">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c r="AA872" s="101"/>
      <c r="AB872" s="101"/>
      <c r="AC872" s="101"/>
      <c r="AD872" s="101"/>
      <c r="AE872" s="101"/>
      <c r="AF872" s="101"/>
      <c r="AG872" s="101"/>
    </row>
    <row r="873" spans="1:33" ht="15">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c r="AG873" s="101"/>
    </row>
    <row r="874" spans="1:33" ht="15">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c r="AA874" s="101"/>
      <c r="AB874" s="101"/>
      <c r="AC874" s="101"/>
      <c r="AD874" s="101"/>
      <c r="AE874" s="101"/>
      <c r="AF874" s="101"/>
      <c r="AG874" s="101"/>
    </row>
    <row r="875" spans="1:33" ht="15">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c r="AG875" s="101"/>
    </row>
    <row r="876" spans="1:33" ht="1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row>
    <row r="877" spans="1:33" ht="1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row>
    <row r="878" spans="1:33" ht="1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c r="AG878" s="101"/>
    </row>
    <row r="879" spans="1:33" ht="1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c r="AG879" s="101"/>
    </row>
    <row r="880" spans="1:33" ht="1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c r="AG880" s="101"/>
    </row>
    <row r="881" spans="1:33" ht="1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c r="AG881" s="101"/>
    </row>
    <row r="882" spans="1:33" ht="15">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c r="AA882" s="101"/>
      <c r="AB882" s="101"/>
      <c r="AC882" s="101"/>
      <c r="AD882" s="101"/>
      <c r="AE882" s="101"/>
      <c r="AF882" s="101"/>
      <c r="AG882" s="101"/>
    </row>
    <row r="883" spans="1:33" ht="15">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c r="AA883" s="101"/>
      <c r="AB883" s="101"/>
      <c r="AC883" s="101"/>
      <c r="AD883" s="101"/>
      <c r="AE883" s="101"/>
      <c r="AF883" s="101"/>
      <c r="AG883" s="101"/>
    </row>
    <row r="884" spans="1:33" ht="15">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c r="AA884" s="101"/>
      <c r="AB884" s="101"/>
      <c r="AC884" s="101"/>
      <c r="AD884" s="101"/>
      <c r="AE884" s="101"/>
      <c r="AF884" s="101"/>
      <c r="AG884" s="101"/>
    </row>
    <row r="885" spans="1:33" ht="15">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c r="AA885" s="101"/>
      <c r="AB885" s="101"/>
      <c r="AC885" s="101"/>
      <c r="AD885" s="101"/>
      <c r="AE885" s="101"/>
      <c r="AF885" s="101"/>
      <c r="AG885" s="101"/>
    </row>
    <row r="886" spans="1:33" ht="15">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c r="AA886" s="101"/>
      <c r="AB886" s="101"/>
      <c r="AC886" s="101"/>
      <c r="AD886" s="101"/>
      <c r="AE886" s="101"/>
      <c r="AF886" s="101"/>
      <c r="AG886" s="101"/>
    </row>
    <row r="887" spans="1:33" ht="15">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c r="AA887" s="101"/>
      <c r="AB887" s="101"/>
      <c r="AC887" s="101"/>
      <c r="AD887" s="101"/>
      <c r="AE887" s="101"/>
      <c r="AF887" s="101"/>
      <c r="AG887" s="101"/>
    </row>
    <row r="888" spans="1:33" ht="15">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c r="AA888" s="101"/>
      <c r="AB888" s="101"/>
      <c r="AC888" s="101"/>
      <c r="AD888" s="101"/>
      <c r="AE888" s="101"/>
      <c r="AF888" s="101"/>
      <c r="AG888" s="101"/>
    </row>
    <row r="889" spans="1:33" ht="15">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c r="AA889" s="101"/>
      <c r="AB889" s="101"/>
      <c r="AC889" s="101"/>
      <c r="AD889" s="101"/>
      <c r="AE889" s="101"/>
      <c r="AF889" s="101"/>
      <c r="AG889" s="101"/>
    </row>
    <row r="890" spans="1:33" ht="15">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c r="AA890" s="101"/>
      <c r="AB890" s="101"/>
      <c r="AC890" s="101"/>
      <c r="AD890" s="101"/>
      <c r="AE890" s="101"/>
      <c r="AF890" s="101"/>
      <c r="AG890" s="101"/>
    </row>
    <row r="891" spans="1:33" ht="15">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c r="AA891" s="101"/>
      <c r="AB891" s="101"/>
      <c r="AC891" s="101"/>
      <c r="AD891" s="101"/>
      <c r="AE891" s="101"/>
      <c r="AF891" s="101"/>
      <c r="AG891" s="101"/>
    </row>
    <row r="892" spans="1:33" ht="15">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c r="AA892" s="101"/>
      <c r="AB892" s="101"/>
      <c r="AC892" s="101"/>
      <c r="AD892" s="101"/>
      <c r="AE892" s="101"/>
      <c r="AF892" s="101"/>
      <c r="AG892" s="101"/>
    </row>
    <row r="893" spans="1:33" ht="15">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c r="AA893" s="101"/>
      <c r="AB893" s="101"/>
      <c r="AC893" s="101"/>
      <c r="AD893" s="101"/>
      <c r="AE893" s="101"/>
      <c r="AF893" s="101"/>
      <c r="AG893" s="101"/>
    </row>
    <row r="894" spans="1:33" ht="15">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c r="AA894" s="101"/>
      <c r="AB894" s="101"/>
      <c r="AC894" s="101"/>
      <c r="AD894" s="101"/>
      <c r="AE894" s="101"/>
      <c r="AF894" s="101"/>
      <c r="AG894" s="101"/>
    </row>
    <row r="895" spans="1:33" ht="15">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c r="AA895" s="101"/>
      <c r="AB895" s="101"/>
      <c r="AC895" s="101"/>
      <c r="AD895" s="101"/>
      <c r="AE895" s="101"/>
      <c r="AF895" s="101"/>
      <c r="AG895" s="101"/>
    </row>
    <row r="896" spans="1:33" ht="15">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c r="AG896" s="101"/>
    </row>
    <row r="897" spans="1:33" ht="15">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c r="AA897" s="101"/>
      <c r="AB897" s="101"/>
      <c r="AC897" s="101"/>
      <c r="AD897" s="101"/>
      <c r="AE897" s="101"/>
      <c r="AF897" s="101"/>
      <c r="AG897" s="101"/>
    </row>
    <row r="898" spans="1:33" ht="15">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c r="AA898" s="101"/>
      <c r="AB898" s="101"/>
      <c r="AC898" s="101"/>
      <c r="AD898" s="101"/>
      <c r="AE898" s="101"/>
      <c r="AF898" s="101"/>
      <c r="AG898" s="101"/>
    </row>
    <row r="899" spans="1:33" ht="15">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c r="AA899" s="101"/>
      <c r="AB899" s="101"/>
      <c r="AC899" s="101"/>
      <c r="AD899" s="101"/>
      <c r="AE899" s="101"/>
      <c r="AF899" s="101"/>
      <c r="AG899" s="101"/>
    </row>
  </sheetData>
  <mergeCells count="152">
    <mergeCell ref="O31:T31"/>
    <mergeCell ref="A14:B14"/>
    <mergeCell ref="A16:A17"/>
    <mergeCell ref="J20:M20"/>
    <mergeCell ref="P20:T20"/>
    <mergeCell ref="AD20:AF20"/>
    <mergeCell ref="R22:S22"/>
    <mergeCell ref="W29:AA29"/>
    <mergeCell ref="A1:B1"/>
    <mergeCell ref="A7:B7"/>
    <mergeCell ref="C7:AG7"/>
    <mergeCell ref="A8:B8"/>
    <mergeCell ref="A10:A11"/>
    <mergeCell ref="A13:B13"/>
    <mergeCell ref="C13:AF13"/>
    <mergeCell ref="W20:AA20"/>
    <mergeCell ref="W21:X21"/>
    <mergeCell ref="Z28:AA28"/>
    <mergeCell ref="AD28:AF28"/>
    <mergeCell ref="AD21:AE21"/>
    <mergeCell ref="AD25:AE25"/>
    <mergeCell ref="O29:T29"/>
    <mergeCell ref="AC64:AF64"/>
    <mergeCell ref="C71:AG71"/>
    <mergeCell ref="AA61:AB61"/>
    <mergeCell ref="X61:Y61"/>
    <mergeCell ref="A200:B200"/>
    <mergeCell ref="A201:B201"/>
    <mergeCell ref="A120:B120"/>
    <mergeCell ref="A121:B121"/>
    <mergeCell ref="E168:F168"/>
    <mergeCell ref="A174:B174"/>
    <mergeCell ref="A197:A198"/>
    <mergeCell ref="AA144:AB144"/>
    <mergeCell ref="C174:AF174"/>
    <mergeCell ref="A175:B175"/>
    <mergeCell ref="Y83:Z83"/>
    <mergeCell ref="C75:F75"/>
    <mergeCell ref="K78:L78"/>
    <mergeCell ref="M79:O79"/>
    <mergeCell ref="S80:T80"/>
    <mergeCell ref="I55:J55"/>
    <mergeCell ref="C56:D56"/>
    <mergeCell ref="G56:H56"/>
    <mergeCell ref="A71:B71"/>
    <mergeCell ref="A72:B72"/>
    <mergeCell ref="A61:A69"/>
    <mergeCell ref="A75:A87"/>
    <mergeCell ref="A59:A60"/>
    <mergeCell ref="G59:I59"/>
    <mergeCell ref="K60:P60"/>
    <mergeCell ref="R60:V60"/>
    <mergeCell ref="P21:Q21"/>
    <mergeCell ref="N51:Q51"/>
    <mergeCell ref="T51:U51"/>
    <mergeCell ref="N52:O52"/>
    <mergeCell ref="T52:U52"/>
    <mergeCell ref="P53:Q53"/>
    <mergeCell ref="T54:U54"/>
    <mergeCell ref="W31:AA31"/>
    <mergeCell ref="A18:A32"/>
    <mergeCell ref="A34:B34"/>
    <mergeCell ref="A35:B35"/>
    <mergeCell ref="A37:A56"/>
    <mergeCell ref="C37:D37"/>
    <mergeCell ref="G50:H50"/>
    <mergeCell ref="I51:K51"/>
    <mergeCell ref="I39:J39"/>
    <mergeCell ref="Y22:Z22"/>
    <mergeCell ref="X24:AA24"/>
    <mergeCell ref="C34:AG34"/>
    <mergeCell ref="G38:H38"/>
    <mergeCell ref="W53:X53"/>
    <mergeCell ref="AB53:AC53"/>
    <mergeCell ref="AA54:AB54"/>
    <mergeCell ref="AD54:AE54"/>
    <mergeCell ref="E132:F132"/>
    <mergeCell ref="D191:F191"/>
    <mergeCell ref="A178:A196"/>
    <mergeCell ref="A125:A171"/>
    <mergeCell ref="AB138:AC138"/>
    <mergeCell ref="Z137:AA137"/>
    <mergeCell ref="AD110:AE110"/>
    <mergeCell ref="Z141:AA141"/>
    <mergeCell ref="AB134:AC134"/>
    <mergeCell ref="AD135:AE135"/>
    <mergeCell ref="AD139:AE139"/>
    <mergeCell ref="Q181:R181"/>
    <mergeCell ref="J179:K179"/>
    <mergeCell ref="L180:M180"/>
    <mergeCell ref="C182:G182"/>
    <mergeCell ref="J183:K183"/>
    <mergeCell ref="C200:AG200"/>
    <mergeCell ref="Q185:R185"/>
    <mergeCell ref="J191:K191"/>
    <mergeCell ref="S191:T191"/>
    <mergeCell ref="W191:Y191"/>
    <mergeCell ref="C178:G178"/>
    <mergeCell ref="L184:M184"/>
    <mergeCell ref="A88:A89"/>
    <mergeCell ref="AA90:AE90"/>
    <mergeCell ref="I102:L102"/>
    <mergeCell ref="A95:A103"/>
    <mergeCell ref="I101:L101"/>
    <mergeCell ref="I104:M104"/>
    <mergeCell ref="O104:T104"/>
    <mergeCell ref="V104:Z104"/>
    <mergeCell ref="U107:V107"/>
    <mergeCell ref="C104:G104"/>
    <mergeCell ref="N106:R106"/>
    <mergeCell ref="I105:L105"/>
    <mergeCell ref="V105:Y105"/>
    <mergeCell ref="AB104:AF104"/>
    <mergeCell ref="AB106:AE106"/>
    <mergeCell ref="A105:A117"/>
    <mergeCell ref="AB109:AC109"/>
    <mergeCell ref="R88:AC88"/>
    <mergeCell ref="R89:S89"/>
    <mergeCell ref="C92:AF92"/>
    <mergeCell ref="E125:H125"/>
    <mergeCell ref="I142:J142"/>
    <mergeCell ref="L142:N142"/>
    <mergeCell ref="O131:P131"/>
    <mergeCell ref="O143:P143"/>
    <mergeCell ref="W108:X108"/>
    <mergeCell ref="Y109:Z109"/>
    <mergeCell ref="A92:B92"/>
    <mergeCell ref="A93:B93"/>
    <mergeCell ref="G97:H97"/>
    <mergeCell ref="T132:U132"/>
    <mergeCell ref="G133:J133"/>
    <mergeCell ref="C120:AG120"/>
    <mergeCell ref="O130:P130"/>
    <mergeCell ref="V141:X141"/>
    <mergeCell ref="G137:J137"/>
    <mergeCell ref="O135:P135"/>
    <mergeCell ref="M129:N129"/>
    <mergeCell ref="H128:J128"/>
    <mergeCell ref="M130:N130"/>
    <mergeCell ref="M134:N134"/>
    <mergeCell ref="V137:X137"/>
    <mergeCell ref="T136:U136"/>
    <mergeCell ref="F127:G127"/>
    <mergeCell ref="T140:U140"/>
    <mergeCell ref="V133:X133"/>
    <mergeCell ref="Z133:AA133"/>
    <mergeCell ref="U145:X145"/>
    <mergeCell ref="Z146:AA146"/>
    <mergeCell ref="AB147:AC147"/>
    <mergeCell ref="AB148:AC148"/>
    <mergeCell ref="M138:N138"/>
    <mergeCell ref="O139:P139"/>
  </mergeCells>
  <pageMargins left="0.7" right="0.7" top="0.75" bottom="0.75" header="0" footer="0"/>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17" sqref="D17"/>
    </sheetView>
  </sheetViews>
  <sheetFormatPr baseColWidth="10" defaultColWidth="12.6640625" defaultRowHeight="15" customHeight="1" x14ac:dyDescent="0"/>
  <cols>
    <col min="1" max="1" width="12.5" customWidth="1"/>
    <col min="2" max="26" width="10.83203125" customWidth="1"/>
  </cols>
  <sheetData>
    <row r="1" spans="1:26" ht="60.75" customHeight="1">
      <c r="A1" s="482" t="s">
        <v>373</v>
      </c>
      <c r="B1" s="393"/>
      <c r="C1" s="393"/>
      <c r="D1" s="393"/>
      <c r="E1" s="393"/>
      <c r="F1" s="393"/>
      <c r="G1" s="101"/>
      <c r="H1" s="101"/>
      <c r="I1" s="101"/>
      <c r="J1" s="101"/>
      <c r="K1" s="101"/>
      <c r="L1" s="101"/>
      <c r="M1" s="101"/>
      <c r="N1" s="101"/>
      <c r="O1" s="101"/>
      <c r="P1" s="101"/>
      <c r="Q1" s="101"/>
      <c r="R1" s="101"/>
      <c r="S1" s="101"/>
      <c r="T1" s="101"/>
      <c r="U1" s="101"/>
      <c r="V1" s="101"/>
      <c r="W1" s="101"/>
      <c r="X1" s="101"/>
      <c r="Y1" s="101"/>
      <c r="Z1" s="101"/>
    </row>
    <row r="2" spans="1:26">
      <c r="A2" s="101" t="s">
        <v>180</v>
      </c>
      <c r="B2" s="101" t="s">
        <v>4</v>
      </c>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6">
      <c r="A3" s="101" t="s">
        <v>1</v>
      </c>
      <c r="B3" s="101" t="s">
        <v>2</v>
      </c>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c r="A4" s="101" t="s">
        <v>181</v>
      </c>
      <c r="B4" s="102" t="s">
        <v>182</v>
      </c>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6">
      <c r="A5" s="101" t="s">
        <v>183</v>
      </c>
      <c r="B5" s="102" t="s">
        <v>184</v>
      </c>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c r="A7" s="333"/>
      <c r="B7" s="333"/>
      <c r="C7" s="333"/>
      <c r="D7" s="333"/>
      <c r="E7" s="333"/>
      <c r="F7" s="333"/>
      <c r="G7" s="334" t="s">
        <v>374</v>
      </c>
      <c r="H7" s="335">
        <v>1</v>
      </c>
      <c r="I7" s="336"/>
      <c r="J7" s="333"/>
      <c r="K7" s="333"/>
      <c r="L7" s="333"/>
      <c r="M7" s="333"/>
      <c r="N7" s="333"/>
      <c r="O7" s="333"/>
      <c r="P7" s="333"/>
      <c r="Q7" s="337"/>
      <c r="R7" s="337"/>
      <c r="S7" s="101"/>
      <c r="T7" s="101"/>
      <c r="U7" s="101"/>
      <c r="V7" s="101"/>
      <c r="W7" s="101"/>
      <c r="X7" s="101"/>
      <c r="Y7" s="101"/>
      <c r="Z7" s="101"/>
    </row>
    <row r="8" spans="1:26">
      <c r="A8" s="333"/>
      <c r="B8" s="333"/>
      <c r="C8" s="333"/>
      <c r="D8" s="333"/>
      <c r="E8" s="333"/>
      <c r="F8" s="333"/>
      <c r="G8" s="338"/>
      <c r="H8" s="339"/>
      <c r="I8" s="333"/>
      <c r="J8" s="333"/>
      <c r="K8" s="333"/>
      <c r="L8" s="333"/>
      <c r="M8" s="333"/>
      <c r="N8" s="333"/>
      <c r="O8" s="333"/>
      <c r="P8" s="333"/>
      <c r="Q8" s="337"/>
      <c r="R8" s="337"/>
      <c r="S8" s="101"/>
      <c r="T8" s="101"/>
      <c r="U8" s="101"/>
      <c r="V8" s="101"/>
      <c r="W8" s="101"/>
      <c r="X8" s="101"/>
      <c r="Y8" s="101"/>
      <c r="Z8" s="101"/>
    </row>
    <row r="9" spans="1:26" ht="55">
      <c r="A9" s="333"/>
      <c r="B9" s="333"/>
      <c r="C9" s="333"/>
      <c r="D9" s="333"/>
      <c r="E9" s="333"/>
      <c r="F9" s="333"/>
      <c r="G9" s="334" t="s">
        <v>375</v>
      </c>
      <c r="H9" s="335">
        <v>1</v>
      </c>
      <c r="I9" s="336"/>
      <c r="J9" s="333"/>
      <c r="K9" s="333"/>
      <c r="L9" s="333"/>
      <c r="M9" s="333"/>
      <c r="N9" s="333"/>
      <c r="O9" s="333"/>
      <c r="P9" s="333"/>
      <c r="Q9" s="337"/>
      <c r="R9" s="337"/>
      <c r="S9" s="101"/>
      <c r="T9" s="101"/>
      <c r="U9" s="101"/>
      <c r="V9" s="101"/>
      <c r="W9" s="101"/>
      <c r="X9" s="101"/>
      <c r="Y9" s="101"/>
      <c r="Z9" s="101"/>
    </row>
    <row r="10" spans="1:26">
      <c r="A10" s="339"/>
      <c r="B10" s="339"/>
      <c r="C10" s="339"/>
      <c r="D10" s="339"/>
      <c r="E10" s="339"/>
      <c r="F10" s="339"/>
      <c r="G10" s="339"/>
      <c r="H10" s="339"/>
      <c r="I10" s="339"/>
      <c r="J10" s="339"/>
      <c r="K10" s="339"/>
      <c r="L10" s="339"/>
      <c r="M10" s="339"/>
      <c r="N10" s="339"/>
      <c r="O10" s="339"/>
      <c r="P10" s="339"/>
      <c r="Q10" s="340"/>
      <c r="R10" s="340"/>
      <c r="S10" s="101"/>
      <c r="T10" s="101"/>
      <c r="U10" s="101"/>
      <c r="V10" s="101"/>
      <c r="W10" s="101"/>
      <c r="X10" s="101"/>
      <c r="Y10" s="101"/>
      <c r="Z10" s="101"/>
    </row>
    <row r="11" spans="1:26">
      <c r="A11" s="339"/>
      <c r="B11" s="339"/>
      <c r="C11" s="339"/>
      <c r="D11" s="339"/>
      <c r="E11" s="339"/>
      <c r="F11" s="339"/>
      <c r="G11" s="339"/>
      <c r="H11" s="339"/>
      <c r="I11" s="339"/>
      <c r="J11" s="339"/>
      <c r="K11" s="339"/>
      <c r="L11" s="339"/>
      <c r="M11" s="339"/>
      <c r="N11" s="339"/>
      <c r="O11" s="339"/>
      <c r="P11" s="339"/>
      <c r="Q11" s="340"/>
      <c r="R11" s="340"/>
      <c r="S11" s="101"/>
      <c r="T11" s="101"/>
      <c r="U11" s="101"/>
      <c r="V11" s="101"/>
      <c r="W11" s="101"/>
      <c r="X11" s="101"/>
      <c r="Y11" s="101"/>
      <c r="Z11" s="101"/>
    </row>
    <row r="12" spans="1:26">
      <c r="A12" s="483" t="s">
        <v>376</v>
      </c>
      <c r="B12" s="398"/>
      <c r="C12" s="405"/>
      <c r="D12" s="341"/>
      <c r="E12" s="483" t="s">
        <v>377</v>
      </c>
      <c r="F12" s="398"/>
      <c r="G12" s="405"/>
      <c r="H12" s="341"/>
      <c r="I12" s="483" t="s">
        <v>378</v>
      </c>
      <c r="J12" s="398"/>
      <c r="K12" s="405"/>
      <c r="L12" s="341"/>
      <c r="M12" s="483" t="s">
        <v>15</v>
      </c>
      <c r="N12" s="398"/>
      <c r="O12" s="405"/>
      <c r="P12" s="341"/>
      <c r="Q12" s="342"/>
      <c r="R12" s="342"/>
      <c r="S12" s="101"/>
      <c r="T12" s="101"/>
      <c r="U12" s="101"/>
      <c r="V12" s="101"/>
      <c r="W12" s="101"/>
      <c r="X12" s="101"/>
      <c r="Y12" s="101"/>
      <c r="Z12" s="101"/>
    </row>
    <row r="13" spans="1:26" ht="22">
      <c r="A13" s="336" t="s">
        <v>29</v>
      </c>
      <c r="B13" s="343" t="s">
        <v>379</v>
      </c>
      <c r="C13" s="343">
        <v>1</v>
      </c>
      <c r="E13" s="336" t="s">
        <v>61</v>
      </c>
      <c r="F13" s="343" t="s">
        <v>380</v>
      </c>
      <c r="G13" s="343">
        <v>1</v>
      </c>
      <c r="H13" s="341"/>
      <c r="I13" s="336" t="s">
        <v>381</v>
      </c>
      <c r="J13" s="336" t="s">
        <v>382</v>
      </c>
      <c r="K13" s="343">
        <v>1</v>
      </c>
      <c r="L13" s="341"/>
      <c r="M13" s="336" t="s">
        <v>383</v>
      </c>
      <c r="N13" s="343" t="s">
        <v>384</v>
      </c>
      <c r="O13" s="343">
        <v>1</v>
      </c>
      <c r="P13" s="341"/>
      <c r="Q13" s="342"/>
      <c r="R13" s="342"/>
      <c r="S13" s="101"/>
      <c r="T13" s="101"/>
      <c r="U13" s="101"/>
      <c r="V13" s="101"/>
      <c r="W13" s="101"/>
      <c r="X13" s="101"/>
      <c r="Y13" s="101"/>
      <c r="Z13" s="101"/>
    </row>
    <row r="14" spans="1:26" ht="33">
      <c r="A14" s="336" t="s">
        <v>385</v>
      </c>
      <c r="B14" s="343" t="s">
        <v>386</v>
      </c>
      <c r="C14" s="343">
        <v>1</v>
      </c>
      <c r="D14" s="341"/>
      <c r="E14" s="344" t="s">
        <v>387</v>
      </c>
      <c r="F14" s="344"/>
      <c r="G14" s="345">
        <f>G13</f>
        <v>1</v>
      </c>
      <c r="H14" s="341"/>
      <c r="I14" s="336" t="s">
        <v>94</v>
      </c>
      <c r="J14" s="343" t="s">
        <v>388</v>
      </c>
      <c r="K14" s="343">
        <v>2</v>
      </c>
      <c r="L14" s="341"/>
      <c r="M14" s="336" t="s">
        <v>389</v>
      </c>
      <c r="N14" s="343" t="s">
        <v>390</v>
      </c>
      <c r="O14" s="343">
        <v>1</v>
      </c>
      <c r="P14" s="341"/>
      <c r="Q14" s="342"/>
      <c r="R14" s="342"/>
      <c r="S14" s="101"/>
      <c r="T14" s="101"/>
      <c r="U14" s="101"/>
      <c r="V14" s="101"/>
      <c r="W14" s="101"/>
      <c r="X14" s="101"/>
      <c r="Y14" s="101"/>
      <c r="Z14" s="101"/>
    </row>
    <row r="15" spans="1:26">
      <c r="A15" s="344" t="s">
        <v>387</v>
      </c>
      <c r="B15" s="344"/>
      <c r="C15" s="345">
        <f>SUM(C13:C14)</f>
        <v>2</v>
      </c>
      <c r="D15" s="341"/>
      <c r="E15" s="341"/>
      <c r="F15" s="341"/>
      <c r="G15" s="341"/>
      <c r="H15" s="341"/>
      <c r="I15" s="336" t="s">
        <v>100</v>
      </c>
      <c r="J15" s="343" t="s">
        <v>391</v>
      </c>
      <c r="K15" s="343">
        <v>1</v>
      </c>
      <c r="L15" s="341"/>
      <c r="M15" s="336" t="s">
        <v>392</v>
      </c>
      <c r="N15" s="343" t="s">
        <v>393</v>
      </c>
      <c r="O15" s="343">
        <v>1</v>
      </c>
      <c r="P15" s="341"/>
      <c r="Q15" s="342"/>
      <c r="R15" s="342"/>
      <c r="S15" s="101"/>
      <c r="T15" s="101"/>
      <c r="U15" s="101"/>
      <c r="V15" s="101"/>
      <c r="W15" s="101"/>
      <c r="X15" s="101"/>
      <c r="Y15" s="101"/>
      <c r="Z15" s="101"/>
    </row>
    <row r="16" spans="1:26">
      <c r="D16" s="341"/>
      <c r="E16" s="341"/>
      <c r="F16" s="341"/>
      <c r="G16" s="341"/>
      <c r="H16" s="341"/>
      <c r="I16" s="343" t="s">
        <v>394</v>
      </c>
      <c r="J16" s="343" t="s">
        <v>395</v>
      </c>
      <c r="K16" s="343">
        <v>1</v>
      </c>
      <c r="L16" s="341"/>
      <c r="M16" s="343" t="s">
        <v>396</v>
      </c>
      <c r="N16" s="343" t="s">
        <v>397</v>
      </c>
      <c r="O16" s="343">
        <v>1</v>
      </c>
      <c r="P16" s="341"/>
      <c r="Q16" s="342"/>
      <c r="R16" s="342"/>
      <c r="S16" s="101"/>
      <c r="T16" s="101"/>
      <c r="U16" s="101"/>
      <c r="V16" s="101"/>
      <c r="W16" s="101"/>
      <c r="X16" s="101"/>
      <c r="Y16" s="101"/>
      <c r="Z16" s="101"/>
    </row>
    <row r="17" spans="1:26" ht="22">
      <c r="D17" s="341"/>
      <c r="H17" s="341"/>
      <c r="I17" s="344" t="s">
        <v>387</v>
      </c>
      <c r="J17" s="344"/>
      <c r="K17" s="345">
        <f>K13+K14+K15+K16</f>
        <v>5</v>
      </c>
      <c r="L17" s="341"/>
      <c r="M17" s="336" t="s">
        <v>398</v>
      </c>
      <c r="N17" s="343" t="s">
        <v>399</v>
      </c>
      <c r="O17" s="343">
        <v>1</v>
      </c>
      <c r="P17" s="341"/>
      <c r="Q17" s="342"/>
      <c r="R17" s="342"/>
      <c r="S17" s="101"/>
      <c r="T17" s="101"/>
      <c r="U17" s="101"/>
      <c r="V17" s="101"/>
      <c r="W17" s="101"/>
      <c r="X17" s="101"/>
      <c r="Y17" s="101"/>
      <c r="Z17" s="101"/>
    </row>
    <row r="18" spans="1:26" ht="44">
      <c r="A18" s="483" t="s">
        <v>400</v>
      </c>
      <c r="B18" s="398"/>
      <c r="C18" s="405"/>
      <c r="D18" s="341"/>
      <c r="E18" s="341"/>
      <c r="F18" s="346"/>
      <c r="G18" s="341"/>
      <c r="H18" s="341"/>
      <c r="I18" s="341"/>
      <c r="J18" s="341"/>
      <c r="K18" s="341"/>
      <c r="L18" s="341"/>
      <c r="M18" s="336" t="s">
        <v>401</v>
      </c>
      <c r="N18" s="343" t="s">
        <v>402</v>
      </c>
      <c r="O18" s="343">
        <v>1</v>
      </c>
      <c r="P18" s="341"/>
      <c r="Q18" s="342"/>
      <c r="R18" s="342"/>
      <c r="S18" s="101"/>
      <c r="T18" s="101"/>
      <c r="U18" s="101"/>
      <c r="V18" s="101"/>
      <c r="W18" s="101"/>
      <c r="X18" s="101"/>
      <c r="Y18" s="101"/>
      <c r="Z18" s="101"/>
    </row>
    <row r="19" spans="1:26" ht="22">
      <c r="A19" s="343" t="s">
        <v>403</v>
      </c>
      <c r="B19" s="336" t="s">
        <v>382</v>
      </c>
      <c r="C19" s="343">
        <v>1</v>
      </c>
      <c r="D19" s="339"/>
      <c r="E19" s="341"/>
      <c r="F19" s="341"/>
      <c r="G19" s="341"/>
      <c r="H19" s="341"/>
      <c r="I19" s="341"/>
      <c r="J19" s="341"/>
      <c r="K19" s="341"/>
      <c r="L19" s="339"/>
      <c r="M19" s="343" t="s">
        <v>404</v>
      </c>
      <c r="N19" s="343" t="s">
        <v>405</v>
      </c>
      <c r="O19" s="343">
        <v>1</v>
      </c>
      <c r="P19" s="339"/>
      <c r="Q19" s="340"/>
      <c r="R19" s="340"/>
      <c r="S19" s="101"/>
      <c r="T19" s="101"/>
      <c r="U19" s="101"/>
      <c r="V19" s="101"/>
      <c r="W19" s="101"/>
      <c r="X19" s="101"/>
      <c r="Y19" s="101"/>
      <c r="Z19" s="101"/>
    </row>
    <row r="20" spans="1:26" ht="22">
      <c r="A20" s="343" t="s">
        <v>406</v>
      </c>
      <c r="B20" s="336" t="s">
        <v>382</v>
      </c>
      <c r="C20" s="343">
        <v>4</v>
      </c>
      <c r="D20" s="339"/>
      <c r="E20" s="341"/>
      <c r="F20" s="341"/>
      <c r="G20" s="341"/>
      <c r="H20" s="341"/>
      <c r="I20" s="341"/>
      <c r="J20" s="341"/>
      <c r="K20" s="341"/>
      <c r="L20" s="339"/>
      <c r="M20" s="344" t="s">
        <v>387</v>
      </c>
      <c r="N20" s="344"/>
      <c r="O20" s="345">
        <f>SUM(O13:O19)</f>
        <v>7</v>
      </c>
      <c r="P20" s="339"/>
      <c r="Q20" s="340"/>
      <c r="R20" s="340"/>
      <c r="S20" s="101"/>
      <c r="T20" s="101"/>
      <c r="U20" s="101"/>
      <c r="V20" s="101"/>
      <c r="W20" s="101"/>
      <c r="X20" s="101"/>
      <c r="Y20" s="101"/>
      <c r="Z20" s="101"/>
    </row>
    <row r="21" spans="1:26" ht="15.75" customHeight="1">
      <c r="A21" s="343" t="s">
        <v>407</v>
      </c>
      <c r="B21" s="336" t="s">
        <v>382</v>
      </c>
      <c r="C21" s="343">
        <v>1</v>
      </c>
      <c r="D21" s="339"/>
      <c r="E21" s="341"/>
      <c r="F21" s="341"/>
      <c r="G21" s="341"/>
      <c r="H21" s="341"/>
      <c r="I21" s="341"/>
      <c r="J21" s="341"/>
      <c r="K21" s="341"/>
      <c r="L21" s="341"/>
      <c r="M21" s="341"/>
      <c r="N21" s="341"/>
      <c r="O21" s="341"/>
      <c r="P21" s="341"/>
      <c r="Q21" s="341"/>
      <c r="R21" s="341"/>
      <c r="S21" s="101"/>
      <c r="T21" s="101"/>
      <c r="U21" s="101"/>
      <c r="V21" s="101"/>
      <c r="W21" s="101"/>
      <c r="X21" s="101"/>
      <c r="Y21" s="101"/>
      <c r="Z21" s="101"/>
    </row>
    <row r="22" spans="1:26" ht="15.75" customHeight="1">
      <c r="A22" s="336" t="s">
        <v>408</v>
      </c>
      <c r="B22" s="336" t="s">
        <v>382</v>
      </c>
      <c r="C22" s="336">
        <v>0</v>
      </c>
      <c r="D22" s="339"/>
      <c r="E22" s="341"/>
      <c r="F22" s="341"/>
      <c r="G22" s="341"/>
      <c r="H22" s="341"/>
      <c r="I22" s="341"/>
      <c r="J22" s="341"/>
      <c r="K22" s="341"/>
      <c r="L22" s="341"/>
      <c r="M22" s="341"/>
      <c r="N22" s="341"/>
      <c r="O22" s="341"/>
      <c r="P22" s="341"/>
      <c r="Q22" s="341"/>
      <c r="R22" s="341"/>
      <c r="S22" s="101"/>
      <c r="T22" s="101"/>
      <c r="U22" s="101"/>
      <c r="V22" s="101"/>
      <c r="W22" s="101"/>
      <c r="X22" s="101"/>
      <c r="Y22" s="101"/>
      <c r="Z22" s="101"/>
    </row>
    <row r="23" spans="1:26" ht="15.75" customHeight="1">
      <c r="A23" s="336" t="s">
        <v>409</v>
      </c>
      <c r="B23" s="336" t="s">
        <v>382</v>
      </c>
      <c r="C23" s="336">
        <v>0</v>
      </c>
      <c r="D23" s="339"/>
      <c r="E23" s="341"/>
      <c r="F23" s="341"/>
      <c r="G23" s="341"/>
      <c r="H23" s="341"/>
      <c r="I23" s="341"/>
      <c r="J23" s="341"/>
      <c r="K23" s="341"/>
      <c r="L23" s="341"/>
      <c r="M23" s="341"/>
      <c r="N23" s="341"/>
      <c r="O23" s="341"/>
      <c r="P23" s="341"/>
      <c r="Q23" s="341"/>
      <c r="R23" s="341"/>
      <c r="S23" s="101"/>
      <c r="T23" s="101"/>
      <c r="U23" s="101"/>
      <c r="V23" s="101"/>
      <c r="W23" s="101"/>
      <c r="X23" s="101"/>
      <c r="Y23" s="101"/>
      <c r="Z23" s="101"/>
    </row>
    <row r="24" spans="1:26" ht="15.75" customHeight="1">
      <c r="A24" s="336" t="s">
        <v>410</v>
      </c>
      <c r="B24" s="336" t="s">
        <v>382</v>
      </c>
      <c r="C24" s="336">
        <v>0</v>
      </c>
      <c r="D24" s="339"/>
      <c r="E24" s="341"/>
      <c r="F24" s="341"/>
      <c r="G24" s="341"/>
      <c r="H24" s="341"/>
      <c r="I24" s="341"/>
      <c r="J24" s="341"/>
      <c r="K24" s="341"/>
      <c r="L24" s="341"/>
      <c r="M24" s="341"/>
      <c r="N24" s="341"/>
      <c r="O24" s="341"/>
      <c r="P24" s="341"/>
      <c r="Q24" s="341"/>
      <c r="R24" s="341"/>
      <c r="S24" s="101"/>
      <c r="T24" s="101"/>
      <c r="U24" s="101"/>
      <c r="V24" s="101"/>
      <c r="W24" s="101"/>
      <c r="X24" s="101"/>
      <c r="Y24" s="101"/>
      <c r="Z24" s="101"/>
    </row>
    <row r="25" spans="1:26" ht="15.75" customHeight="1">
      <c r="A25" s="336" t="s">
        <v>411</v>
      </c>
      <c r="B25" s="336" t="s">
        <v>382</v>
      </c>
      <c r="C25" s="336">
        <v>0</v>
      </c>
      <c r="D25" s="339"/>
      <c r="E25" s="341"/>
      <c r="F25" s="341"/>
      <c r="G25" s="341"/>
      <c r="H25" s="341"/>
      <c r="I25" s="341"/>
      <c r="J25" s="341"/>
      <c r="K25" s="341"/>
      <c r="L25" s="341"/>
      <c r="M25" s="341"/>
      <c r="N25" s="341"/>
      <c r="O25" s="341"/>
      <c r="P25" s="341"/>
      <c r="Q25" s="341"/>
      <c r="R25" s="341"/>
      <c r="S25" s="101"/>
      <c r="T25" s="101"/>
      <c r="U25" s="101"/>
      <c r="V25" s="101"/>
      <c r="W25" s="101"/>
      <c r="X25" s="101"/>
      <c r="Y25" s="101"/>
      <c r="Z25" s="101"/>
    </row>
    <row r="26" spans="1:26" ht="15.75" customHeight="1">
      <c r="A26" s="344" t="s">
        <v>387</v>
      </c>
      <c r="B26" s="344"/>
      <c r="C26" s="345">
        <f>SUM(C19:C25)</f>
        <v>6</v>
      </c>
      <c r="D26" s="347"/>
      <c r="E26" s="341"/>
      <c r="F26" s="341"/>
      <c r="G26" s="341"/>
      <c r="H26" s="341"/>
      <c r="I26" s="341"/>
      <c r="J26" s="341"/>
      <c r="K26" s="341"/>
      <c r="L26" s="341"/>
      <c r="M26" s="341"/>
      <c r="N26" s="341"/>
      <c r="O26" s="341"/>
      <c r="P26" s="341"/>
      <c r="Q26" s="341"/>
      <c r="R26" s="341"/>
      <c r="S26" s="101"/>
      <c r="T26" s="101"/>
      <c r="U26" s="101"/>
      <c r="V26" s="101"/>
      <c r="W26" s="101"/>
      <c r="X26" s="101"/>
      <c r="Y26" s="101"/>
      <c r="Z26" s="101"/>
    </row>
    <row r="27" spans="1:26" ht="15.75" customHeight="1">
      <c r="D27" s="339"/>
      <c r="E27" s="341"/>
      <c r="F27" s="341"/>
      <c r="G27" s="341"/>
      <c r="H27" s="339"/>
      <c r="K27" s="341"/>
      <c r="L27" s="341"/>
      <c r="M27" s="341"/>
      <c r="N27" s="341"/>
      <c r="O27" s="341"/>
      <c r="P27" s="341"/>
      <c r="Q27" s="341"/>
      <c r="R27" s="341"/>
      <c r="S27" s="101"/>
      <c r="T27" s="101"/>
      <c r="U27" s="101"/>
      <c r="V27" s="101"/>
      <c r="W27" s="101"/>
      <c r="X27" s="101"/>
      <c r="Y27" s="101"/>
      <c r="Z27" s="101"/>
    </row>
    <row r="28" spans="1:26" ht="15.75" customHeight="1">
      <c r="D28" s="339"/>
      <c r="E28" s="341"/>
      <c r="F28" s="341"/>
      <c r="G28" s="341"/>
      <c r="H28" s="339"/>
      <c r="I28" s="339"/>
      <c r="J28" s="339"/>
      <c r="K28" s="341"/>
      <c r="L28" s="341"/>
      <c r="M28" s="341"/>
      <c r="N28" s="341"/>
      <c r="O28" s="341"/>
      <c r="P28" s="341"/>
      <c r="Q28" s="341"/>
      <c r="R28" s="341"/>
      <c r="S28" s="101"/>
      <c r="T28" s="101"/>
      <c r="U28" s="101"/>
      <c r="V28" s="101"/>
      <c r="W28" s="101"/>
      <c r="X28" s="101"/>
      <c r="Y28" s="101"/>
      <c r="Z28" s="101"/>
    </row>
    <row r="29" spans="1:26" ht="15.75" customHeight="1">
      <c r="A29" s="484">
        <f>+H7+H9+C15+C26+G14+G31+K17+O20+Q32</f>
        <v>23</v>
      </c>
      <c r="B29" s="398"/>
      <c r="C29" s="398"/>
      <c r="D29" s="398"/>
      <c r="E29" s="398"/>
      <c r="F29" s="398"/>
      <c r="G29" s="398"/>
      <c r="H29" s="398"/>
      <c r="I29" s="398"/>
      <c r="J29" s="398"/>
      <c r="K29" s="398"/>
      <c r="L29" s="398"/>
      <c r="M29" s="398"/>
      <c r="N29" s="398"/>
      <c r="O29" s="405"/>
      <c r="P29" s="341"/>
      <c r="Q29" s="341"/>
      <c r="R29" s="341"/>
      <c r="S29" s="101"/>
      <c r="T29" s="101"/>
      <c r="U29" s="101"/>
      <c r="V29" s="101"/>
      <c r="W29" s="101"/>
      <c r="X29" s="101"/>
      <c r="Y29" s="101"/>
      <c r="Z29" s="101"/>
    </row>
    <row r="30" spans="1:26" ht="15.75" customHeight="1">
      <c r="D30" s="339"/>
      <c r="E30" s="341"/>
      <c r="F30" s="341"/>
      <c r="G30" s="341"/>
      <c r="H30" s="339"/>
      <c r="I30" s="339"/>
      <c r="J30" s="339"/>
      <c r="K30" s="341"/>
      <c r="L30" s="341"/>
      <c r="M30" s="341"/>
      <c r="N30" s="341"/>
      <c r="O30" s="341"/>
      <c r="P30" s="341"/>
      <c r="Q30" s="341"/>
      <c r="R30" s="341"/>
      <c r="S30" s="101"/>
      <c r="T30" s="101"/>
      <c r="U30" s="101"/>
      <c r="V30" s="101"/>
      <c r="W30" s="101"/>
      <c r="X30" s="101"/>
      <c r="Y30" s="101"/>
      <c r="Z30" s="101"/>
    </row>
    <row r="31" spans="1:26" ht="15.75" customHeight="1">
      <c r="D31" s="339"/>
      <c r="E31" s="341"/>
      <c r="F31" s="341"/>
      <c r="G31" s="341"/>
      <c r="H31" s="339"/>
      <c r="I31" s="339"/>
      <c r="J31" s="339"/>
      <c r="K31" s="341"/>
      <c r="L31" s="341"/>
      <c r="M31" s="341"/>
      <c r="N31" s="341"/>
      <c r="O31" s="341"/>
      <c r="P31" s="341"/>
      <c r="Q31" s="341"/>
      <c r="R31" s="341"/>
      <c r="S31" s="101"/>
      <c r="T31" s="101"/>
      <c r="U31" s="101"/>
      <c r="V31" s="101"/>
      <c r="W31" s="101"/>
      <c r="X31" s="101"/>
      <c r="Y31" s="101"/>
      <c r="Z31" s="101"/>
    </row>
    <row r="32" spans="1:26" ht="15.75" customHeight="1">
      <c r="D32" s="339"/>
      <c r="E32" s="341"/>
      <c r="F32" s="341"/>
      <c r="G32" s="341"/>
      <c r="H32" s="339"/>
      <c r="I32" s="339"/>
      <c r="J32" s="339"/>
      <c r="K32" s="341"/>
      <c r="L32" s="341"/>
      <c r="M32" s="341"/>
      <c r="N32" s="341"/>
      <c r="O32" s="341"/>
      <c r="P32" s="341"/>
      <c r="Q32" s="341"/>
      <c r="R32" s="341"/>
      <c r="S32" s="101"/>
      <c r="T32" s="101"/>
      <c r="U32" s="101"/>
      <c r="V32" s="101"/>
      <c r="W32" s="101"/>
      <c r="X32" s="101"/>
      <c r="Y32" s="101"/>
      <c r="Z32" s="101"/>
    </row>
    <row r="33" spans="1:26" ht="15.75" customHeight="1">
      <c r="D33" s="339"/>
      <c r="E33" s="340"/>
      <c r="F33" s="340"/>
      <c r="G33" s="340"/>
      <c r="H33" s="339"/>
      <c r="I33" s="348"/>
      <c r="J33" s="349"/>
      <c r="K33" s="341"/>
      <c r="L33" s="341"/>
      <c r="M33" s="341"/>
      <c r="N33" s="341"/>
      <c r="O33" s="341"/>
      <c r="P33" s="341"/>
      <c r="Q33" s="341"/>
      <c r="R33" s="341"/>
      <c r="S33" s="101"/>
      <c r="T33" s="101"/>
      <c r="U33" s="101"/>
      <c r="V33" s="101"/>
      <c r="W33" s="101"/>
      <c r="X33" s="101"/>
      <c r="Y33" s="101"/>
      <c r="Z33" s="101"/>
    </row>
    <row r="34" spans="1:26" ht="15.75" customHeight="1">
      <c r="D34" s="339"/>
      <c r="E34" s="340"/>
      <c r="F34" s="340"/>
      <c r="G34" s="340"/>
      <c r="H34" s="339"/>
      <c r="I34" s="339"/>
      <c r="J34" s="339"/>
      <c r="K34" s="339"/>
      <c r="L34" s="339"/>
      <c r="M34" s="340"/>
      <c r="N34" s="340"/>
      <c r="O34" s="340"/>
      <c r="P34" s="340"/>
      <c r="Q34" s="340"/>
      <c r="R34" s="340"/>
      <c r="S34" s="101"/>
      <c r="T34" s="101"/>
      <c r="U34" s="101"/>
      <c r="V34" s="101"/>
      <c r="W34" s="101"/>
      <c r="X34" s="101"/>
      <c r="Y34" s="101"/>
      <c r="Z34" s="101"/>
    </row>
    <row r="35" spans="1:26" ht="15.75" customHeight="1">
      <c r="A35" s="350"/>
      <c r="B35" s="350"/>
      <c r="C35" s="350"/>
      <c r="D35" s="339"/>
      <c r="E35" s="340"/>
      <c r="F35" s="340"/>
      <c r="G35" s="340"/>
      <c r="H35" s="339"/>
      <c r="I35" s="339"/>
      <c r="J35" s="339"/>
      <c r="K35" s="339"/>
      <c r="L35" s="339"/>
      <c r="M35" s="340"/>
      <c r="N35" s="340"/>
      <c r="O35" s="340"/>
      <c r="P35" s="340"/>
      <c r="Q35" s="340"/>
      <c r="R35" s="340"/>
      <c r="S35" s="101"/>
      <c r="T35" s="101"/>
      <c r="U35" s="101"/>
      <c r="V35" s="101"/>
      <c r="W35" s="101"/>
      <c r="X35" s="101"/>
      <c r="Y35" s="101"/>
      <c r="Z35" s="101"/>
    </row>
    <row r="36" spans="1:26" ht="15.75" customHeight="1">
      <c r="A36" s="350"/>
      <c r="B36" s="350"/>
      <c r="C36" s="350"/>
      <c r="D36" s="339"/>
      <c r="E36" s="340"/>
      <c r="F36" s="340"/>
      <c r="G36" s="340"/>
      <c r="H36" s="339"/>
      <c r="I36" s="339"/>
      <c r="J36" s="339"/>
      <c r="K36" s="339"/>
      <c r="L36" s="339"/>
      <c r="M36" s="340"/>
      <c r="N36" s="340"/>
      <c r="O36" s="340"/>
      <c r="P36" s="351"/>
      <c r="Q36" s="351"/>
      <c r="R36" s="351"/>
      <c r="S36" s="101"/>
      <c r="T36" s="101"/>
      <c r="U36" s="101"/>
      <c r="V36" s="101"/>
      <c r="W36" s="101"/>
      <c r="X36" s="101"/>
      <c r="Y36" s="101"/>
      <c r="Z36" s="101"/>
    </row>
    <row r="37" spans="1:26" ht="15.75" customHeight="1">
      <c r="A37" s="350"/>
      <c r="B37" s="350"/>
      <c r="C37" s="350"/>
      <c r="D37" s="339"/>
      <c r="E37" s="340"/>
      <c r="F37" s="340"/>
      <c r="G37" s="340"/>
      <c r="H37" s="339"/>
      <c r="I37" s="339"/>
      <c r="J37" s="339"/>
      <c r="K37" s="339"/>
      <c r="L37" s="339"/>
      <c r="M37" s="339"/>
      <c r="N37" s="339"/>
      <c r="O37" s="339"/>
      <c r="P37" s="339"/>
      <c r="Q37" s="340"/>
      <c r="R37" s="340"/>
      <c r="S37" s="101"/>
      <c r="T37" s="101"/>
      <c r="U37" s="101"/>
      <c r="V37" s="101"/>
      <c r="W37" s="101"/>
      <c r="X37" s="101"/>
      <c r="Y37" s="101"/>
      <c r="Z37" s="101"/>
    </row>
    <row r="38" spans="1:26" ht="15.75" customHeight="1">
      <c r="A38" s="339"/>
      <c r="B38" s="339"/>
      <c r="C38" s="339"/>
      <c r="D38" s="339"/>
      <c r="E38" s="339"/>
      <c r="F38" s="339"/>
      <c r="G38" s="339"/>
      <c r="H38" s="339"/>
      <c r="I38" s="339"/>
      <c r="J38" s="339"/>
      <c r="K38" s="339"/>
      <c r="L38" s="339"/>
      <c r="M38" s="339"/>
      <c r="N38" s="339"/>
      <c r="O38" s="339"/>
      <c r="P38" s="339"/>
      <c r="Q38" s="340"/>
      <c r="R38" s="340"/>
      <c r="S38" s="101"/>
      <c r="T38" s="101"/>
      <c r="U38" s="101"/>
      <c r="V38" s="101"/>
      <c r="W38" s="101"/>
      <c r="X38" s="101"/>
      <c r="Y38" s="101"/>
      <c r="Z38" s="101"/>
    </row>
    <row r="39" spans="1:26" ht="15.75" customHeight="1">
      <c r="P39" s="352"/>
      <c r="Q39" s="351"/>
      <c r="R39" s="351"/>
      <c r="S39" s="101"/>
      <c r="T39" s="101"/>
      <c r="U39" s="101"/>
      <c r="V39" s="101"/>
      <c r="W39" s="101"/>
      <c r="X39" s="101"/>
      <c r="Y39" s="101"/>
      <c r="Z39" s="101"/>
    </row>
    <row r="40" spans="1:26" ht="15.7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5.7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5.7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5.75"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5.7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5.75"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5.75"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5.75"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5.75"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5.75"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5.75"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5.75" customHeight="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5.75" customHeight="1">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5.75" customHeight="1">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5.75"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5.75"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5.75"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5.75"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5.75" customHeight="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5.75"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5.75" customHeight="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5.7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5.7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5.7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5.7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5.7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5.7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5.7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5.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5.7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5.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5.7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5.7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5.7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5.7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5.7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5.7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5.7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5.7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5.7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5.7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5.7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5.7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5.7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5.7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5.75"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5.7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5.7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5.7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5.7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5.7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5.7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5.7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5.7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5.7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5.7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5.7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5.7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5.7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5.7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5.7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5.7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5.7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5.7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5.7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5.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5.7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5.75"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5.75"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5.75"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5.75"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5.7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5.7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5.75"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5.75"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5.7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5.7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5.7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5.7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5.7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5.7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5.7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5.7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5.7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5.7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5.7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5.7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5.7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5.7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5.7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5.7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5.7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5.7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5.7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5.7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5.7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5.75"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5.75"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5.75"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5.75"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5.75"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5.7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5.7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5.75"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5.75"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5.75"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5.75"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5.75"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5.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5.75"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5.75"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5.7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5.75"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5.75"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5.7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5.75"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5.75"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5.75"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5.75"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5.7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5.75"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5.75"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5.7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5.75"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5.75"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5.75"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5.75"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5.75"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5.75"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5.7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5.75"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5.75"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5.75"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5.75"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5.75"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5.75"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5.75"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5.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5.75"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5.75"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5.75"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5.75"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5.75"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5.75"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5.75"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5.75"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5.75"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5.75"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5.75"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5.75"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5.75"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5.75"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5.75"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5.75"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5.75"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5.75"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5.7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5.7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5.7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5.7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5.7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5.7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5.7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5.7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5.7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5.7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5.7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5.7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5.7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5.7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5.7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5.7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5.7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5.7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5.7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5.7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5.7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5.7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5.7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5.7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5.7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5.7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5.7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5.7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5.75"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5.75"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5.75"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5.7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5.75"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5.75"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5.75"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5.75"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5.75"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5.75"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5.75"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5.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5.75"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5.75"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5.75"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5.75"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5.75"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5.75"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5.75"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5.75"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5.75"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5.75"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5.75"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5.75"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5.75"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5.75"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5.75"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5.75"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5.75"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5.75"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5.7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5.75"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5.75"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5.75"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5.75"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5.75"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5.75"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5.75"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5.7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5.75"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5.75"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5.7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5.7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5.7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5.7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5.7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5.7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5.7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5.7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5.7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5.7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5.7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5.7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5.7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5.7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5.7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5.7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5.7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5.7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5.7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5.7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5.7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5.7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5.7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5.7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5.7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5.7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5.7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5.7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5.7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5.7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5.7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5.7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5.7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5.7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5.7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5.7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5.7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5.7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5.7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5.7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5.7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5.7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5.7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5.7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5.7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5.7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5.7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5.7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5.7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5.75"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5.75"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5.75"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5.75"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5.75"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5.75"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5.75"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5.75"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5.75"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5.75"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5.75"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5.75"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5.75"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5.75"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5.75"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5.75"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5.75"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5.7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5.7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5.7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5.7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5.7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5.7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5.7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5.7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5.7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5.7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5.7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5.7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5.75"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5.75"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5.75"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5.75"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5.75"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5.75"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5.75"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5.75"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5.75"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5.75"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5.75"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5.75"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5.75"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5.75"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5.75"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5.75"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5.75"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5.75"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5.75"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5.75"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5.75"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5.75"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5.75"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5.75"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5.75"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5.75"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5.75"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5.75"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5.75"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5.75"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5.75"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5.75"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5.75"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5.75"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5.75"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5.75"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5.7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5.75"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5.75"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5.75"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5.75"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5.75"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5.75"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5.75"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5.75"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5.75"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5.75"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5.75"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5.75"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5.75"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5.75"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5.7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5.75"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5.75"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5.75"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5.75"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5.75"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5.75"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5.75"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5.75"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5.75"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5.75"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5.75"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5.75"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5.75"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5.75"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5.75"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5.75"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5.75"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5.75"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5.75"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5.7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5.75"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5.75"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5.75"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5.7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5.75"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5.7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5.7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5.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5.7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5.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5.7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5.7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5.7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5.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5.7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5.7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5.7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5.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5.7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5.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5.7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5.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5.7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5.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5.7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5.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5.7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5.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5.7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5.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5.7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5.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5.7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5.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5.7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5.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5.7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5.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5.7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5.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5.7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5.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5.7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5.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5.7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5.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5.7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5.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5.7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5.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5.7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5.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5.7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5.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5.7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5.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5.7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5.7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5.7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5.7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5.7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5.7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5.7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5.7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5.7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5.7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5.7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5.7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5.7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5.7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5.7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5.7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5.7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5.7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5.7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5.7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5.7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5.7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5.7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5.7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5.7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5.7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5.7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5.75"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5.75"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5.75"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5.75"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5.75"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5.75"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5.75"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5.75"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5.75"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5.75"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5.75"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5.75"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5.75"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5.75"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5.75"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5.75"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5.75"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5.75"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5.75"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5.75"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5.75"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5.75"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5.75"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5.75"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5.75"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5.75"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5.75"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5.75"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5.75"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5.75"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5.75"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5.75"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5.75"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5.75"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5.75"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5.75"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5.75"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5.75"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5.75"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5.75"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5.75"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5.75"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5.75"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5.75"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5.75"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5.75"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5.75"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5.75"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5.75"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5.75"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5.75"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5.75"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5.75"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5.75"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5.75"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5.75"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5.75"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5.75"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5.75"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5.75"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5.75"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5.75"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5.75"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5.75"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5.75"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5.75"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5.75"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5.75"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5.75"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5.75"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5.75"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5.75"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5.75"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5.75"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5.75"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5.75"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5.75"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5.75"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5.75"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5.75"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5.75"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5.75"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5.75"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5.75"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5.75"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5.75"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5.75"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5.75"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5.75"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5.75"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5.75"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5.75"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5.75"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5.75"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5.75"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5.75"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5.75"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5.75"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5.75"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5.75"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5.75"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5.75"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5.75"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5.75"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5.75"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5.75"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5.75"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5.75"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5.75"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5.75"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5.75"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5.75"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5.75"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5.75"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5.75"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5.75"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5.75"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5.75"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5.75"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5.75"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5.75"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5.75"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5.75"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5.75"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5.75"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5.75"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5.75"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5.75"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5.75"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5.75"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5.75"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5.75"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5.75"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5.75"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5.75"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5.75"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5.75"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5.75"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5.75"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5.75"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5.75"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5.75"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5.75"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5.75"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5.75"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5.75"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5.75"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5.75"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5.75"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5.75"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5.75"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5.75"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5.75"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5.75"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5.75"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5.75"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5.75"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5.75"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5.75"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5.75"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5.75"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5.75"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5.75"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5.75"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5.75"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5.75"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5.75"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5.75"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5.75"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5.75"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5.75"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5.75"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5.75"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5.75"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5.75"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5.75"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5.75"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5.75"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5.75"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5.75"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5.75"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5.75"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5.75"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5.75"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5.75"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5.75"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5.75"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5.75"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5.75"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5.75"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5.75"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5.75"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5.75"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5.75"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5.75"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5.75"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5.75"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5.75"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5.75"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5.75"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5.75"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5.75"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5.75"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5.75"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5.75"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5.75"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5.75"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5.75"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5.75"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5.75"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5.75"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5.75"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5.75"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5.75"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5.75"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5.75"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5.75"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5.75"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5.75"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5.75"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5.75"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5.75"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5.75"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5.75"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5.75"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5.75"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5.75"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5.75"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5.75"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5.75"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5.75"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5.75"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5.75"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5.75"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5.75"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5.75"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5.75"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5.75"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5.75"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5.75"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5.75"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5.75"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5.75"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5.75"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5.75"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5.75"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5.75"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5.75"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5.75"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5.75"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5.75"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5.75"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5.75"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5.75"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5.75"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5.75"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5.75"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5.75"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5.75"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5.75"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5.75"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5.75"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5.75"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5.75"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5.75"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5.75"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5.75"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5.75"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5.75"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5.75"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5.75"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5.75"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5.75"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5.75"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5.75"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5.75"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5.75"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5.75"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5.75"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5.75"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5.75"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5.75"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5.75"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5.75"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5.75"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5.75"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5.75"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5.75"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5.75"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5.75"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5.75"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5.75"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5.75"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5.75"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5.75"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5.75"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5.75"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5.75"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5.75"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5.75"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5.75"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5.75"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5.75"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5.75"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5.75"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5.75"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5.75"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5.75"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5.75"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5.75"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5.75"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5.75"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5.75"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5.75"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5.75"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5.75"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5.75"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5.75"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5.75"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5.75"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5.75"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5.75"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5.75"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5.75"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5.75"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5.75"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5.75"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5.75"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5.75"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5.75"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5.75"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5.75"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5.75"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5.75"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5.75"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5.75"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5.75"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5.75"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5.75"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5.75"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5.75"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5.7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5.75"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5.7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5.75"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5.7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5.75"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5.7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5.75"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5.75"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5.75"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5.7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5.75"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5.7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5.75"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5.7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5.75"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5.7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5.75"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5.7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5.75"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5.7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5.75"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5.7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5.75"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5.7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5.75"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5.7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5.75"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5.7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5.75"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5.7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5.75"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5.7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5.75"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5.7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5.75"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5.7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5.75"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5.75"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5.75"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5.75"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5.75"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5.75"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5.75"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5.75"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5.75"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5.75"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5.75"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5.75"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5.75"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5.75"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5.75"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5.75"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5.75"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5.75"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5.75"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5.75"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5.75"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5.75"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5.75"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5.75"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5.75"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5.75"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5.75"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5.75"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5.75"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5.75"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5.75"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5.75"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5.75"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5.75"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5.75"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5.75"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5.75"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5.75"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5.75"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5.75"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5.75"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5.75"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5.75"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5.75"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5.75"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5.75"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5.75"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5.75"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5.75"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5.75"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5.75"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5.75"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5.75"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5.75"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5.75"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5.75"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5.75"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5.75"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5.75"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5.75"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5.75"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5.75"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5.75"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5.75"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5.75"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5.75"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5.75"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5.75"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5.75"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5.75"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5.75"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5.75"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5.75"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5.75"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5.75"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5.75"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5.75"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5.75"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5.75"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5.75"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5.75"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5.75"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5.75"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5.75"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5.75"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5.75"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5.75"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5.75"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5.75"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5.75"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5.75"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5.75"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5.75"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5.75"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5.75"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5.75"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5.75"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5.75"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5.75"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5.75"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5.75"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5.75"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5.75"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5.75"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5.75"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5.75"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5.75"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5.75"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5.75"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5.75"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5.75"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5.75"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5.75"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5.75"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5.75"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5.75"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5.75"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5.75"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5.75"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5.75"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5.75"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5.75"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5.75" customHeight="1">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5.75" customHeight="1">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5.7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7">
    <mergeCell ref="A18:C18"/>
    <mergeCell ref="A29:O29"/>
    <mergeCell ref="A1:F1"/>
    <mergeCell ref="A12:C12"/>
    <mergeCell ref="E12:G12"/>
    <mergeCell ref="I12:K12"/>
    <mergeCell ref="M12:O12"/>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12"/>
  <sheetViews>
    <sheetView topLeftCell="A42" workbookViewId="0">
      <selection activeCell="F46" sqref="F46"/>
    </sheetView>
  </sheetViews>
  <sheetFormatPr baseColWidth="10" defaultColWidth="12.6640625" defaultRowHeight="12" x14ac:dyDescent="0"/>
  <cols>
    <col min="1" max="1" width="4.83203125" customWidth="1"/>
    <col min="2" max="2" width="22.83203125" customWidth="1"/>
    <col min="3" max="3" width="11.33203125" customWidth="1"/>
    <col min="4" max="4" width="11.5" customWidth="1"/>
    <col min="5" max="5" width="14.33203125" customWidth="1"/>
    <col min="6" max="6" width="73.6640625" customWidth="1"/>
    <col min="7" max="26" width="11.5" customWidth="1"/>
  </cols>
  <sheetData>
    <row r="1" spans="2:6">
      <c r="F1" s="353"/>
    </row>
    <row r="2" spans="2:6" ht="15">
      <c r="B2" s="354"/>
      <c r="C2" s="354"/>
      <c r="D2" s="354"/>
      <c r="E2" s="354"/>
      <c r="F2" s="355"/>
    </row>
    <row r="3" spans="2:6">
      <c r="B3" s="485" t="s">
        <v>412</v>
      </c>
      <c r="C3" s="486"/>
      <c r="D3" s="486"/>
      <c r="E3" s="486"/>
      <c r="F3" s="487"/>
    </row>
    <row r="4" spans="2:6" ht="15">
      <c r="B4" s="356"/>
      <c r="C4" s="356"/>
      <c r="D4" s="356"/>
      <c r="E4" s="356"/>
      <c r="F4" s="357"/>
    </row>
    <row r="5" spans="2:6" ht="15">
      <c r="B5" s="488" t="s">
        <v>413</v>
      </c>
      <c r="C5" s="489"/>
      <c r="D5" s="489"/>
      <c r="E5" s="489"/>
      <c r="F5" s="357"/>
    </row>
    <row r="6" spans="2:6" ht="15">
      <c r="B6" s="490" t="s">
        <v>414</v>
      </c>
      <c r="C6" s="491"/>
      <c r="D6" s="491"/>
      <c r="E6" s="492"/>
      <c r="F6" s="357"/>
    </row>
    <row r="7" spans="2:6" ht="15">
      <c r="B7" s="493" t="s">
        <v>415</v>
      </c>
      <c r="C7" s="489"/>
      <c r="D7" s="489"/>
      <c r="E7" s="494"/>
      <c r="F7" s="358"/>
    </row>
    <row r="8" spans="2:6" ht="15">
      <c r="B8" s="359"/>
      <c r="C8" s="359"/>
      <c r="D8" s="359"/>
      <c r="E8" s="359"/>
      <c r="F8" s="360"/>
    </row>
    <row r="9" spans="2:6">
      <c r="B9" s="495" t="s">
        <v>416</v>
      </c>
      <c r="C9" s="496"/>
      <c r="D9" s="496"/>
      <c r="E9" s="496"/>
      <c r="F9" s="497"/>
    </row>
    <row r="10" spans="2:6" ht="60">
      <c r="B10" s="361" t="s">
        <v>417</v>
      </c>
      <c r="C10" s="362" t="s">
        <v>418</v>
      </c>
      <c r="D10" s="362" t="s">
        <v>419</v>
      </c>
      <c r="E10" s="363" t="s">
        <v>420</v>
      </c>
      <c r="F10" s="364" t="s">
        <v>421</v>
      </c>
    </row>
    <row r="11" spans="2:6" ht="409">
      <c r="B11" s="365" t="s">
        <v>422</v>
      </c>
      <c r="C11" s="365">
        <v>1</v>
      </c>
      <c r="D11" s="365" t="s">
        <v>423</v>
      </c>
      <c r="E11" s="366" t="s">
        <v>424</v>
      </c>
      <c r="F11" s="367" t="s">
        <v>425</v>
      </c>
    </row>
    <row r="12" spans="2:6" ht="126">
      <c r="B12" s="365" t="s">
        <v>422</v>
      </c>
      <c r="C12" s="365">
        <v>1</v>
      </c>
      <c r="D12" s="365" t="s">
        <v>426</v>
      </c>
      <c r="E12" s="368" t="s">
        <v>427</v>
      </c>
      <c r="F12" s="367" t="s">
        <v>428</v>
      </c>
    </row>
    <row r="13" spans="2:6" ht="126">
      <c r="B13" s="365" t="s">
        <v>422</v>
      </c>
      <c r="C13" s="365">
        <v>1</v>
      </c>
      <c r="D13" s="365" t="s">
        <v>429</v>
      </c>
      <c r="E13" s="365" t="s">
        <v>430</v>
      </c>
      <c r="F13" s="367" t="s">
        <v>431</v>
      </c>
    </row>
    <row r="14" spans="2:6" ht="56">
      <c r="B14" s="365" t="s">
        <v>432</v>
      </c>
      <c r="C14" s="365">
        <v>1</v>
      </c>
      <c r="D14" s="365" t="s">
        <v>433</v>
      </c>
      <c r="E14" s="368" t="s">
        <v>434</v>
      </c>
      <c r="F14" s="367" t="s">
        <v>435</v>
      </c>
    </row>
    <row r="15" spans="2:6" ht="56">
      <c r="B15" s="365" t="s">
        <v>436</v>
      </c>
      <c r="C15" s="369">
        <v>1</v>
      </c>
      <c r="D15" s="365" t="s">
        <v>433</v>
      </c>
      <c r="E15" s="368" t="s">
        <v>437</v>
      </c>
      <c r="F15" s="367" t="s">
        <v>438</v>
      </c>
    </row>
    <row r="16" spans="2:6" ht="84">
      <c r="B16" s="370" t="s">
        <v>439</v>
      </c>
      <c r="C16" s="369">
        <v>1</v>
      </c>
      <c r="D16" s="365" t="s">
        <v>440</v>
      </c>
      <c r="E16" s="370" t="s">
        <v>441</v>
      </c>
      <c r="F16" s="367" t="s">
        <v>442</v>
      </c>
    </row>
    <row r="17" spans="2:6" ht="42">
      <c r="B17" s="365" t="s">
        <v>443</v>
      </c>
      <c r="C17" s="365">
        <v>1</v>
      </c>
      <c r="D17" s="365" t="s">
        <v>440</v>
      </c>
      <c r="E17" s="365" t="s">
        <v>444</v>
      </c>
      <c r="F17" s="367" t="s">
        <v>445</v>
      </c>
    </row>
    <row r="18" spans="2:6" ht="42">
      <c r="B18" s="365" t="s">
        <v>446</v>
      </c>
      <c r="C18" s="369">
        <v>1</v>
      </c>
      <c r="D18" s="365" t="s">
        <v>447</v>
      </c>
      <c r="E18" s="368" t="s">
        <v>448</v>
      </c>
      <c r="F18" s="367" t="s">
        <v>449</v>
      </c>
    </row>
    <row r="19" spans="2:6" ht="42">
      <c r="B19" s="365" t="s">
        <v>450</v>
      </c>
      <c r="C19" s="369">
        <v>1</v>
      </c>
      <c r="D19" s="365" t="s">
        <v>447</v>
      </c>
      <c r="E19" s="368" t="s">
        <v>451</v>
      </c>
      <c r="F19" s="367" t="s">
        <v>452</v>
      </c>
    </row>
    <row r="20" spans="2:6" ht="28">
      <c r="B20" s="365" t="s">
        <v>453</v>
      </c>
      <c r="C20" s="369">
        <v>1</v>
      </c>
      <c r="D20" s="365" t="s">
        <v>447</v>
      </c>
      <c r="E20" s="368" t="s">
        <v>454</v>
      </c>
      <c r="F20" s="367" t="s">
        <v>455</v>
      </c>
    </row>
    <row r="21" spans="2:6" ht="42">
      <c r="B21" s="365" t="s">
        <v>456</v>
      </c>
      <c r="C21" s="369">
        <v>1</v>
      </c>
      <c r="D21" s="365" t="s">
        <v>447</v>
      </c>
      <c r="E21" s="368" t="s">
        <v>457</v>
      </c>
      <c r="F21" s="367" t="s">
        <v>458</v>
      </c>
    </row>
    <row r="22" spans="2:6" ht="182">
      <c r="B22" s="368" t="s">
        <v>459</v>
      </c>
      <c r="C22" s="371">
        <v>1</v>
      </c>
      <c r="D22" s="368" t="s">
        <v>447</v>
      </c>
      <c r="E22" s="368" t="s">
        <v>460</v>
      </c>
      <c r="F22" s="372" t="s">
        <v>461</v>
      </c>
    </row>
    <row r="23" spans="2:6" ht="42">
      <c r="B23" s="365" t="s">
        <v>462</v>
      </c>
      <c r="C23" s="373">
        <v>1</v>
      </c>
      <c r="D23" s="365" t="s">
        <v>463</v>
      </c>
      <c r="E23" s="368" t="s">
        <v>464</v>
      </c>
      <c r="F23" s="367" t="s">
        <v>465</v>
      </c>
    </row>
    <row r="24" spans="2:6" ht="98">
      <c r="B24" s="368" t="s">
        <v>466</v>
      </c>
      <c r="C24" s="371">
        <v>1</v>
      </c>
      <c r="D24" s="368" t="s">
        <v>463</v>
      </c>
      <c r="E24" s="368" t="s">
        <v>467</v>
      </c>
      <c r="F24" s="372" t="s">
        <v>468</v>
      </c>
    </row>
    <row r="25" spans="2:6" ht="28">
      <c r="B25" s="365" t="s">
        <v>469</v>
      </c>
      <c r="C25" s="369">
        <v>3</v>
      </c>
      <c r="D25" s="365" t="s">
        <v>470</v>
      </c>
      <c r="E25" s="368" t="s">
        <v>471</v>
      </c>
      <c r="F25" s="367" t="s">
        <v>472</v>
      </c>
    </row>
    <row r="26" spans="2:6" ht="224">
      <c r="B26" s="365" t="s">
        <v>473</v>
      </c>
      <c r="C26" s="369">
        <v>2</v>
      </c>
      <c r="D26" s="365" t="s">
        <v>474</v>
      </c>
      <c r="E26" s="368" t="s">
        <v>474</v>
      </c>
      <c r="F26" s="367" t="s">
        <v>475</v>
      </c>
    </row>
    <row r="27" spans="2:6" ht="98">
      <c r="B27" s="368" t="s">
        <v>476</v>
      </c>
      <c r="C27" s="371">
        <v>1</v>
      </c>
      <c r="D27" s="368" t="s">
        <v>477</v>
      </c>
      <c r="E27" s="374" t="s">
        <v>478</v>
      </c>
      <c r="F27" s="372" t="s">
        <v>479</v>
      </c>
    </row>
    <row r="28" spans="2:6" ht="126">
      <c r="B28" s="365" t="s">
        <v>480</v>
      </c>
      <c r="C28" s="369">
        <v>1</v>
      </c>
      <c r="D28" s="370" t="s">
        <v>481</v>
      </c>
      <c r="E28" s="368" t="s">
        <v>482</v>
      </c>
      <c r="F28" s="367" t="s">
        <v>483</v>
      </c>
    </row>
    <row r="29" spans="2:6" ht="56">
      <c r="B29" s="365" t="s">
        <v>484</v>
      </c>
      <c r="C29" s="369"/>
      <c r="D29" s="368" t="s">
        <v>485</v>
      </c>
      <c r="E29" s="368" t="s">
        <v>486</v>
      </c>
      <c r="F29" s="367" t="s">
        <v>487</v>
      </c>
    </row>
    <row r="30" spans="2:6" ht="14">
      <c r="B30" s="365" t="s">
        <v>488</v>
      </c>
      <c r="C30" s="369">
        <v>1</v>
      </c>
      <c r="D30" s="365" t="s">
        <v>489</v>
      </c>
      <c r="E30" s="368" t="s">
        <v>490</v>
      </c>
      <c r="F30" s="367" t="s">
        <v>491</v>
      </c>
    </row>
    <row r="31" spans="2:6" ht="28">
      <c r="B31" s="365" t="s">
        <v>492</v>
      </c>
      <c r="C31" s="369">
        <v>1</v>
      </c>
      <c r="D31" s="365" t="s">
        <v>493</v>
      </c>
      <c r="E31" s="368" t="s">
        <v>494</v>
      </c>
      <c r="F31" s="367" t="s">
        <v>495</v>
      </c>
    </row>
    <row r="32" spans="2:6" ht="42">
      <c r="B32" s="365" t="s">
        <v>496</v>
      </c>
      <c r="C32" s="369">
        <v>1</v>
      </c>
      <c r="D32" s="365" t="s">
        <v>497</v>
      </c>
      <c r="E32" s="368" t="s">
        <v>498</v>
      </c>
      <c r="F32" s="367" t="s">
        <v>499</v>
      </c>
    </row>
    <row r="33" spans="2:6" ht="42">
      <c r="B33" s="365" t="s">
        <v>500</v>
      </c>
      <c r="C33" s="369">
        <v>1</v>
      </c>
      <c r="D33" s="365" t="s">
        <v>489</v>
      </c>
      <c r="E33" s="368" t="s">
        <v>501</v>
      </c>
      <c r="F33" s="367" t="s">
        <v>502</v>
      </c>
    </row>
    <row r="34" spans="2:6" ht="14">
      <c r="B34" s="365" t="s">
        <v>503</v>
      </c>
      <c r="C34" s="369">
        <v>1</v>
      </c>
      <c r="D34" s="365" t="s">
        <v>504</v>
      </c>
      <c r="E34" s="368" t="s">
        <v>505</v>
      </c>
      <c r="F34" s="367" t="s">
        <v>506</v>
      </c>
    </row>
    <row r="35" spans="2:6" ht="28">
      <c r="B35" s="365" t="s">
        <v>500</v>
      </c>
      <c r="C35" s="369">
        <v>2</v>
      </c>
      <c r="D35" s="365" t="s">
        <v>493</v>
      </c>
      <c r="E35" s="368" t="s">
        <v>507</v>
      </c>
      <c r="F35" s="367" t="s">
        <v>508</v>
      </c>
    </row>
    <row r="36" spans="2:6" ht="28">
      <c r="B36" s="365" t="s">
        <v>509</v>
      </c>
      <c r="C36" s="373">
        <v>1</v>
      </c>
      <c r="D36" s="365" t="s">
        <v>510</v>
      </c>
      <c r="E36" s="368" t="s">
        <v>511</v>
      </c>
      <c r="F36" s="367" t="s">
        <v>512</v>
      </c>
    </row>
    <row r="37" spans="2:6" ht="14">
      <c r="B37" s="365" t="s">
        <v>513</v>
      </c>
      <c r="C37" s="373"/>
      <c r="D37" s="375" t="s">
        <v>514</v>
      </c>
      <c r="E37" s="376"/>
      <c r="F37" s="377" t="s">
        <v>515</v>
      </c>
    </row>
    <row r="38" spans="2:6" ht="154">
      <c r="B38" s="368" t="s">
        <v>516</v>
      </c>
      <c r="C38" s="368">
        <v>4</v>
      </c>
      <c r="D38" s="378" t="s">
        <v>517</v>
      </c>
      <c r="E38" s="378" t="s">
        <v>518</v>
      </c>
      <c r="F38" s="372" t="s">
        <v>519</v>
      </c>
    </row>
    <row r="39" spans="2:6" ht="154">
      <c r="B39" s="375" t="s">
        <v>436</v>
      </c>
      <c r="C39" s="375">
        <v>1</v>
      </c>
      <c r="D39" s="375" t="s">
        <v>433</v>
      </c>
      <c r="E39" s="375" t="s">
        <v>437</v>
      </c>
      <c r="F39" s="379" t="s">
        <v>520</v>
      </c>
    </row>
    <row r="40" spans="2:6" ht="208">
      <c r="B40" s="375" t="s">
        <v>516</v>
      </c>
      <c r="C40" s="375">
        <v>1</v>
      </c>
      <c r="D40" s="380" t="s">
        <v>521</v>
      </c>
      <c r="E40" s="375" t="s">
        <v>522</v>
      </c>
      <c r="F40" s="381" t="s">
        <v>523</v>
      </c>
    </row>
    <row r="41" spans="2:6" ht="13">
      <c r="B41" s="498" t="s">
        <v>524</v>
      </c>
      <c r="C41" s="398"/>
      <c r="D41" s="398"/>
      <c r="E41" s="398"/>
      <c r="F41" s="405"/>
    </row>
    <row r="42" spans="2:6" ht="90">
      <c r="B42" s="382" t="s">
        <v>525</v>
      </c>
      <c r="C42" s="382" t="s">
        <v>418</v>
      </c>
      <c r="D42" s="382" t="s">
        <v>526</v>
      </c>
      <c r="E42" s="382" t="s">
        <v>527</v>
      </c>
      <c r="F42" s="383" t="s">
        <v>528</v>
      </c>
    </row>
    <row r="43" spans="2:6" ht="112">
      <c r="B43" s="384" t="s">
        <v>529</v>
      </c>
      <c r="C43" s="385">
        <v>1</v>
      </c>
      <c r="D43" s="365" t="s">
        <v>530</v>
      </c>
      <c r="E43" s="365" t="s">
        <v>531</v>
      </c>
      <c r="F43" s="386" t="s">
        <v>532</v>
      </c>
    </row>
    <row r="44" spans="2:6" ht="70">
      <c r="B44" s="384" t="s">
        <v>533</v>
      </c>
      <c r="C44" s="385">
        <v>2</v>
      </c>
      <c r="D44" s="365" t="s">
        <v>530</v>
      </c>
      <c r="E44" s="365" t="s">
        <v>534</v>
      </c>
      <c r="F44" s="387"/>
    </row>
    <row r="45" spans="2:6" ht="168">
      <c r="B45" s="384" t="s">
        <v>535</v>
      </c>
      <c r="C45" s="385">
        <v>1</v>
      </c>
      <c r="D45" s="365" t="s">
        <v>536</v>
      </c>
      <c r="E45" s="365" t="s">
        <v>537</v>
      </c>
      <c r="F45" s="388"/>
    </row>
    <row r="46" spans="2:6" ht="168">
      <c r="B46" s="366" t="s">
        <v>538</v>
      </c>
      <c r="C46" s="385">
        <v>1</v>
      </c>
      <c r="D46" s="365" t="s">
        <v>539</v>
      </c>
      <c r="E46" s="365" t="s">
        <v>537</v>
      </c>
      <c r="F46" s="386" t="s">
        <v>540</v>
      </c>
    </row>
    <row r="47" spans="2:6" ht="15">
      <c r="B47" s="389"/>
      <c r="C47" s="390"/>
      <c r="D47" s="390"/>
      <c r="E47" s="390"/>
      <c r="F47" s="391"/>
    </row>
    <row r="48" spans="2:6">
      <c r="F48" s="353"/>
    </row>
    <row r="49" spans="6:6">
      <c r="F49" s="353"/>
    </row>
    <row r="50" spans="6:6">
      <c r="F50" s="353"/>
    </row>
    <row r="51" spans="6:6">
      <c r="F51" s="353"/>
    </row>
    <row r="52" spans="6:6">
      <c r="F52" s="353"/>
    </row>
    <row r="53" spans="6:6">
      <c r="F53" s="353"/>
    </row>
    <row r="54" spans="6:6">
      <c r="F54" s="353"/>
    </row>
    <row r="55" spans="6:6">
      <c r="F55" s="353"/>
    </row>
    <row r="56" spans="6:6">
      <c r="F56" s="353"/>
    </row>
    <row r="57" spans="6:6">
      <c r="F57" s="353"/>
    </row>
    <row r="58" spans="6:6">
      <c r="F58" s="353"/>
    </row>
    <row r="59" spans="6:6">
      <c r="F59" s="353"/>
    </row>
    <row r="60" spans="6:6">
      <c r="F60" s="353"/>
    </row>
    <row r="61" spans="6:6">
      <c r="F61" s="353"/>
    </row>
    <row r="62" spans="6:6">
      <c r="F62" s="353"/>
    </row>
    <row r="63" spans="6:6">
      <c r="F63" s="353"/>
    </row>
    <row r="64" spans="6:6">
      <c r="F64" s="353"/>
    </row>
    <row r="65" spans="6:6">
      <c r="F65" s="353"/>
    </row>
    <row r="66" spans="6:6">
      <c r="F66" s="353"/>
    </row>
    <row r="67" spans="6:6">
      <c r="F67" s="353"/>
    </row>
    <row r="68" spans="6:6">
      <c r="F68" s="353"/>
    </row>
    <row r="69" spans="6:6">
      <c r="F69" s="353"/>
    </row>
    <row r="70" spans="6:6">
      <c r="F70" s="353"/>
    </row>
    <row r="71" spans="6:6">
      <c r="F71" s="353"/>
    </row>
    <row r="72" spans="6:6">
      <c r="F72" s="353"/>
    </row>
    <row r="73" spans="6:6">
      <c r="F73" s="353"/>
    </row>
    <row r="74" spans="6:6">
      <c r="F74" s="353"/>
    </row>
    <row r="75" spans="6:6">
      <c r="F75" s="353"/>
    </row>
    <row r="76" spans="6:6">
      <c r="F76" s="353"/>
    </row>
    <row r="77" spans="6:6">
      <c r="F77" s="353"/>
    </row>
    <row r="78" spans="6:6">
      <c r="F78" s="353"/>
    </row>
    <row r="79" spans="6:6">
      <c r="F79" s="353"/>
    </row>
    <row r="80" spans="6:6">
      <c r="F80" s="353"/>
    </row>
    <row r="81" spans="6:6">
      <c r="F81" s="353"/>
    </row>
    <row r="82" spans="6:6">
      <c r="F82" s="353"/>
    </row>
    <row r="83" spans="6:6">
      <c r="F83" s="353"/>
    </row>
    <row r="84" spans="6:6">
      <c r="F84" s="353"/>
    </row>
    <row r="85" spans="6:6">
      <c r="F85" s="353"/>
    </row>
    <row r="86" spans="6:6">
      <c r="F86" s="353"/>
    </row>
    <row r="87" spans="6:6">
      <c r="F87" s="353"/>
    </row>
    <row r="88" spans="6:6">
      <c r="F88" s="353"/>
    </row>
    <row r="89" spans="6:6">
      <c r="F89" s="353"/>
    </row>
    <row r="90" spans="6:6">
      <c r="F90" s="353"/>
    </row>
    <row r="91" spans="6:6">
      <c r="F91" s="353"/>
    </row>
    <row r="92" spans="6:6">
      <c r="F92" s="353"/>
    </row>
    <row r="93" spans="6:6">
      <c r="F93" s="353"/>
    </row>
    <row r="94" spans="6:6">
      <c r="F94" s="353"/>
    </row>
    <row r="95" spans="6:6">
      <c r="F95" s="353"/>
    </row>
    <row r="96" spans="6:6">
      <c r="F96" s="353"/>
    </row>
    <row r="97" spans="6:6">
      <c r="F97" s="353"/>
    </row>
    <row r="98" spans="6:6">
      <c r="F98" s="353"/>
    </row>
    <row r="99" spans="6:6">
      <c r="F99" s="353"/>
    </row>
    <row r="100" spans="6:6">
      <c r="F100" s="353"/>
    </row>
    <row r="101" spans="6:6">
      <c r="F101" s="353"/>
    </row>
    <row r="102" spans="6:6">
      <c r="F102" s="353"/>
    </row>
    <row r="103" spans="6:6">
      <c r="F103" s="353"/>
    </row>
    <row r="104" spans="6:6">
      <c r="F104" s="353"/>
    </row>
    <row r="105" spans="6:6">
      <c r="F105" s="353"/>
    </row>
    <row r="106" spans="6:6">
      <c r="F106" s="353"/>
    </row>
    <row r="107" spans="6:6">
      <c r="F107" s="353"/>
    </row>
    <row r="108" spans="6:6">
      <c r="F108" s="353"/>
    </row>
    <row r="109" spans="6:6">
      <c r="F109" s="353"/>
    </row>
    <row r="110" spans="6:6">
      <c r="F110" s="353"/>
    </row>
    <row r="111" spans="6:6">
      <c r="F111" s="353"/>
    </row>
    <row r="112" spans="6:6">
      <c r="F112" s="353"/>
    </row>
    <row r="113" spans="6:6">
      <c r="F113" s="353"/>
    </row>
    <row r="114" spans="6:6">
      <c r="F114" s="353"/>
    </row>
    <row r="115" spans="6:6">
      <c r="F115" s="353"/>
    </row>
    <row r="116" spans="6:6">
      <c r="F116" s="353"/>
    </row>
    <row r="117" spans="6:6">
      <c r="F117" s="353"/>
    </row>
    <row r="118" spans="6:6">
      <c r="F118" s="353"/>
    </row>
    <row r="119" spans="6:6">
      <c r="F119" s="353"/>
    </row>
    <row r="120" spans="6:6">
      <c r="F120" s="353"/>
    </row>
    <row r="121" spans="6:6">
      <c r="F121" s="353"/>
    </row>
    <row r="122" spans="6:6">
      <c r="F122" s="353"/>
    </row>
    <row r="123" spans="6:6">
      <c r="F123" s="353"/>
    </row>
    <row r="124" spans="6:6">
      <c r="F124" s="353"/>
    </row>
    <row r="125" spans="6:6">
      <c r="F125" s="353"/>
    </row>
    <row r="126" spans="6:6">
      <c r="F126" s="353"/>
    </row>
    <row r="127" spans="6:6">
      <c r="F127" s="353"/>
    </row>
    <row r="128" spans="6:6">
      <c r="F128" s="353"/>
    </row>
    <row r="129" spans="6:6">
      <c r="F129" s="353"/>
    </row>
    <row r="130" spans="6:6">
      <c r="F130" s="353"/>
    </row>
    <row r="131" spans="6:6">
      <c r="F131" s="353"/>
    </row>
    <row r="132" spans="6:6">
      <c r="F132" s="353"/>
    </row>
    <row r="133" spans="6:6">
      <c r="F133" s="353"/>
    </row>
    <row r="134" spans="6:6">
      <c r="F134" s="353"/>
    </row>
    <row r="135" spans="6:6">
      <c r="F135" s="353"/>
    </row>
    <row r="136" spans="6:6">
      <c r="F136" s="353"/>
    </row>
    <row r="137" spans="6:6">
      <c r="F137" s="353"/>
    </row>
    <row r="138" spans="6:6">
      <c r="F138" s="353"/>
    </row>
    <row r="139" spans="6:6">
      <c r="F139" s="353"/>
    </row>
    <row r="140" spans="6:6">
      <c r="F140" s="353"/>
    </row>
    <row r="141" spans="6:6">
      <c r="F141" s="353"/>
    </row>
    <row r="142" spans="6:6">
      <c r="F142" s="353"/>
    </row>
    <row r="143" spans="6:6">
      <c r="F143" s="353"/>
    </row>
    <row r="144" spans="6:6">
      <c r="F144" s="353"/>
    </row>
    <row r="145" spans="6:6">
      <c r="F145" s="353"/>
    </row>
    <row r="146" spans="6:6">
      <c r="F146" s="353"/>
    </row>
    <row r="147" spans="6:6">
      <c r="F147" s="353"/>
    </row>
    <row r="148" spans="6:6">
      <c r="F148" s="353"/>
    </row>
    <row r="149" spans="6:6">
      <c r="F149" s="353"/>
    </row>
    <row r="150" spans="6:6">
      <c r="F150" s="353"/>
    </row>
    <row r="151" spans="6:6">
      <c r="F151" s="353"/>
    </row>
    <row r="152" spans="6:6">
      <c r="F152" s="353"/>
    </row>
    <row r="153" spans="6:6">
      <c r="F153" s="353"/>
    </row>
    <row r="154" spans="6:6">
      <c r="F154" s="353"/>
    </row>
    <row r="155" spans="6:6">
      <c r="F155" s="353"/>
    </row>
    <row r="156" spans="6:6">
      <c r="F156" s="353"/>
    </row>
    <row r="157" spans="6:6">
      <c r="F157" s="353"/>
    </row>
    <row r="158" spans="6:6">
      <c r="F158" s="353"/>
    </row>
    <row r="159" spans="6:6">
      <c r="F159" s="353"/>
    </row>
    <row r="160" spans="6:6">
      <c r="F160" s="353"/>
    </row>
    <row r="161" spans="6:6">
      <c r="F161" s="353"/>
    </row>
    <row r="162" spans="6:6">
      <c r="F162" s="353"/>
    </row>
    <row r="163" spans="6:6">
      <c r="F163" s="353"/>
    </row>
    <row r="164" spans="6:6">
      <c r="F164" s="353"/>
    </row>
    <row r="165" spans="6:6">
      <c r="F165" s="353"/>
    </row>
    <row r="166" spans="6:6">
      <c r="F166" s="353"/>
    </row>
    <row r="167" spans="6:6">
      <c r="F167" s="353"/>
    </row>
    <row r="168" spans="6:6">
      <c r="F168" s="353"/>
    </row>
    <row r="169" spans="6:6">
      <c r="F169" s="353"/>
    </row>
    <row r="170" spans="6:6">
      <c r="F170" s="353"/>
    </row>
    <row r="171" spans="6:6">
      <c r="F171" s="353"/>
    </row>
    <row r="172" spans="6:6">
      <c r="F172" s="353"/>
    </row>
    <row r="173" spans="6:6">
      <c r="F173" s="353"/>
    </row>
    <row r="174" spans="6:6">
      <c r="F174" s="353"/>
    </row>
    <row r="175" spans="6:6">
      <c r="F175" s="353"/>
    </row>
    <row r="176" spans="6:6">
      <c r="F176" s="353"/>
    </row>
    <row r="177" spans="6:6">
      <c r="F177" s="353"/>
    </row>
    <row r="178" spans="6:6">
      <c r="F178" s="353"/>
    </row>
    <row r="179" spans="6:6">
      <c r="F179" s="353"/>
    </row>
    <row r="180" spans="6:6">
      <c r="F180" s="353"/>
    </row>
    <row r="181" spans="6:6">
      <c r="F181" s="353"/>
    </row>
    <row r="182" spans="6:6">
      <c r="F182" s="353"/>
    </row>
    <row r="183" spans="6:6">
      <c r="F183" s="353"/>
    </row>
    <row r="184" spans="6:6">
      <c r="F184" s="353"/>
    </row>
    <row r="185" spans="6:6">
      <c r="F185" s="353"/>
    </row>
    <row r="186" spans="6:6">
      <c r="F186" s="353"/>
    </row>
    <row r="187" spans="6:6">
      <c r="F187" s="353"/>
    </row>
    <row r="188" spans="6:6">
      <c r="F188" s="353"/>
    </row>
    <row r="189" spans="6:6">
      <c r="F189" s="353"/>
    </row>
    <row r="190" spans="6:6">
      <c r="F190" s="353"/>
    </row>
    <row r="191" spans="6:6">
      <c r="F191" s="353"/>
    </row>
    <row r="192" spans="6:6">
      <c r="F192" s="353"/>
    </row>
    <row r="193" spans="6:6">
      <c r="F193" s="353"/>
    </row>
    <row r="194" spans="6:6">
      <c r="F194" s="353"/>
    </row>
    <row r="195" spans="6:6">
      <c r="F195" s="353"/>
    </row>
    <row r="196" spans="6:6">
      <c r="F196" s="353"/>
    </row>
    <row r="197" spans="6:6">
      <c r="F197" s="353"/>
    </row>
    <row r="198" spans="6:6">
      <c r="F198" s="353"/>
    </row>
    <row r="199" spans="6:6">
      <c r="F199" s="353"/>
    </row>
    <row r="200" spans="6:6">
      <c r="F200" s="353"/>
    </row>
    <row r="201" spans="6:6">
      <c r="F201" s="353"/>
    </row>
    <row r="202" spans="6:6">
      <c r="F202" s="353"/>
    </row>
    <row r="203" spans="6:6">
      <c r="F203" s="353"/>
    </row>
    <row r="204" spans="6:6">
      <c r="F204" s="353"/>
    </row>
    <row r="205" spans="6:6">
      <c r="F205" s="353"/>
    </row>
    <row r="206" spans="6:6">
      <c r="F206" s="353"/>
    </row>
    <row r="207" spans="6:6">
      <c r="F207" s="353"/>
    </row>
    <row r="208" spans="6:6">
      <c r="F208" s="353"/>
    </row>
    <row r="209" spans="6:6">
      <c r="F209" s="353"/>
    </row>
    <row r="210" spans="6:6">
      <c r="F210" s="353"/>
    </row>
    <row r="211" spans="6:6">
      <c r="F211" s="353"/>
    </row>
    <row r="212" spans="6:6">
      <c r="F212" s="353"/>
    </row>
    <row r="213" spans="6:6">
      <c r="F213" s="353"/>
    </row>
    <row r="214" spans="6:6">
      <c r="F214" s="353"/>
    </row>
    <row r="215" spans="6:6">
      <c r="F215" s="353"/>
    </row>
    <row r="216" spans="6:6">
      <c r="F216" s="353"/>
    </row>
    <row r="217" spans="6:6">
      <c r="F217" s="353"/>
    </row>
    <row r="218" spans="6:6">
      <c r="F218" s="353"/>
    </row>
    <row r="219" spans="6:6">
      <c r="F219" s="353"/>
    </row>
    <row r="220" spans="6:6">
      <c r="F220" s="353"/>
    </row>
    <row r="221" spans="6:6">
      <c r="F221" s="353"/>
    </row>
    <row r="222" spans="6:6">
      <c r="F222" s="353"/>
    </row>
    <row r="223" spans="6:6">
      <c r="F223" s="353"/>
    </row>
    <row r="224" spans="6:6">
      <c r="F224" s="353"/>
    </row>
    <row r="225" spans="6:6">
      <c r="F225" s="353"/>
    </row>
    <row r="226" spans="6:6">
      <c r="F226" s="353"/>
    </row>
    <row r="227" spans="6:6">
      <c r="F227" s="353"/>
    </row>
    <row r="228" spans="6:6">
      <c r="F228" s="353"/>
    </row>
    <row r="229" spans="6:6">
      <c r="F229" s="353"/>
    </row>
    <row r="230" spans="6:6">
      <c r="F230" s="353"/>
    </row>
    <row r="231" spans="6:6">
      <c r="F231" s="353"/>
    </row>
    <row r="232" spans="6:6">
      <c r="F232" s="353"/>
    </row>
    <row r="233" spans="6:6">
      <c r="F233" s="353"/>
    </row>
    <row r="234" spans="6:6">
      <c r="F234" s="353"/>
    </row>
    <row r="235" spans="6:6">
      <c r="F235" s="353"/>
    </row>
    <row r="236" spans="6:6">
      <c r="F236" s="353"/>
    </row>
    <row r="237" spans="6:6">
      <c r="F237" s="353"/>
    </row>
    <row r="238" spans="6:6">
      <c r="F238" s="353"/>
    </row>
    <row r="239" spans="6:6">
      <c r="F239" s="353"/>
    </row>
    <row r="240" spans="6:6">
      <c r="F240" s="353"/>
    </row>
    <row r="241" spans="6:6">
      <c r="F241" s="353"/>
    </row>
    <row r="242" spans="6:6">
      <c r="F242" s="353"/>
    </row>
    <row r="243" spans="6:6">
      <c r="F243" s="353"/>
    </row>
    <row r="244" spans="6:6">
      <c r="F244" s="353"/>
    </row>
    <row r="245" spans="6:6">
      <c r="F245" s="353"/>
    </row>
    <row r="246" spans="6:6">
      <c r="F246" s="353"/>
    </row>
    <row r="247" spans="6:6">
      <c r="F247" s="353"/>
    </row>
    <row r="248" spans="6:6">
      <c r="F248" s="353"/>
    </row>
    <row r="249" spans="6:6">
      <c r="F249" s="353"/>
    </row>
    <row r="250" spans="6:6">
      <c r="F250" s="353"/>
    </row>
    <row r="251" spans="6:6">
      <c r="F251" s="353"/>
    </row>
    <row r="252" spans="6:6">
      <c r="F252" s="353"/>
    </row>
    <row r="253" spans="6:6">
      <c r="F253" s="353"/>
    </row>
    <row r="254" spans="6:6">
      <c r="F254" s="353"/>
    </row>
    <row r="255" spans="6:6">
      <c r="F255" s="353"/>
    </row>
    <row r="256" spans="6:6">
      <c r="F256" s="353"/>
    </row>
    <row r="257" spans="6:6">
      <c r="F257" s="353"/>
    </row>
    <row r="258" spans="6:6">
      <c r="F258" s="353"/>
    </row>
    <row r="259" spans="6:6">
      <c r="F259" s="353"/>
    </row>
    <row r="260" spans="6:6">
      <c r="F260" s="353"/>
    </row>
    <row r="261" spans="6:6">
      <c r="F261" s="353"/>
    </row>
    <row r="262" spans="6:6">
      <c r="F262" s="353"/>
    </row>
    <row r="263" spans="6:6">
      <c r="F263" s="353"/>
    </row>
    <row r="264" spans="6:6">
      <c r="F264" s="353"/>
    </row>
    <row r="265" spans="6:6">
      <c r="F265" s="353"/>
    </row>
    <row r="266" spans="6:6">
      <c r="F266" s="353"/>
    </row>
    <row r="267" spans="6:6">
      <c r="F267" s="353"/>
    </row>
    <row r="268" spans="6:6">
      <c r="F268" s="353"/>
    </row>
    <row r="269" spans="6:6">
      <c r="F269" s="353"/>
    </row>
    <row r="270" spans="6:6">
      <c r="F270" s="353"/>
    </row>
    <row r="271" spans="6:6">
      <c r="F271" s="353"/>
    </row>
    <row r="272" spans="6:6">
      <c r="F272" s="353"/>
    </row>
    <row r="273" spans="6:6">
      <c r="F273" s="353"/>
    </row>
    <row r="274" spans="6:6">
      <c r="F274" s="353"/>
    </row>
    <row r="275" spans="6:6">
      <c r="F275" s="353"/>
    </row>
    <row r="276" spans="6:6">
      <c r="F276" s="353"/>
    </row>
    <row r="277" spans="6:6">
      <c r="F277" s="353"/>
    </row>
    <row r="278" spans="6:6">
      <c r="F278" s="353"/>
    </row>
    <row r="279" spans="6:6">
      <c r="F279" s="353"/>
    </row>
    <row r="280" spans="6:6">
      <c r="F280" s="353"/>
    </row>
    <row r="281" spans="6:6">
      <c r="F281" s="353"/>
    </row>
    <row r="282" spans="6:6">
      <c r="F282" s="353"/>
    </row>
    <row r="283" spans="6:6">
      <c r="F283" s="353"/>
    </row>
    <row r="284" spans="6:6">
      <c r="F284" s="353"/>
    </row>
    <row r="285" spans="6:6">
      <c r="F285" s="353"/>
    </row>
    <row r="286" spans="6:6">
      <c r="F286" s="353"/>
    </row>
    <row r="287" spans="6:6">
      <c r="F287" s="353"/>
    </row>
    <row r="288" spans="6:6">
      <c r="F288" s="353"/>
    </row>
    <row r="289" spans="6:6">
      <c r="F289" s="353"/>
    </row>
    <row r="290" spans="6:6">
      <c r="F290" s="353"/>
    </row>
    <row r="291" spans="6:6">
      <c r="F291" s="353"/>
    </row>
    <row r="292" spans="6:6">
      <c r="F292" s="353"/>
    </row>
    <row r="293" spans="6:6">
      <c r="F293" s="353"/>
    </row>
    <row r="294" spans="6:6">
      <c r="F294" s="353"/>
    </row>
    <row r="295" spans="6:6">
      <c r="F295" s="353"/>
    </row>
    <row r="296" spans="6:6">
      <c r="F296" s="353"/>
    </row>
    <row r="297" spans="6:6">
      <c r="F297" s="353"/>
    </row>
    <row r="298" spans="6:6">
      <c r="F298" s="353"/>
    </row>
    <row r="299" spans="6:6">
      <c r="F299" s="353"/>
    </row>
    <row r="300" spans="6:6">
      <c r="F300" s="353"/>
    </row>
    <row r="301" spans="6:6">
      <c r="F301" s="353"/>
    </row>
    <row r="302" spans="6:6">
      <c r="F302" s="353"/>
    </row>
    <row r="303" spans="6:6">
      <c r="F303" s="353"/>
    </row>
    <row r="304" spans="6:6">
      <c r="F304" s="353"/>
    </row>
    <row r="305" spans="6:6">
      <c r="F305" s="353"/>
    </row>
    <row r="306" spans="6:6">
      <c r="F306" s="353"/>
    </row>
    <row r="307" spans="6:6">
      <c r="F307" s="353"/>
    </row>
    <row r="308" spans="6:6">
      <c r="F308" s="353"/>
    </row>
    <row r="309" spans="6:6">
      <c r="F309" s="353"/>
    </row>
    <row r="310" spans="6:6">
      <c r="F310" s="353"/>
    </row>
    <row r="311" spans="6:6">
      <c r="F311" s="353"/>
    </row>
    <row r="312" spans="6:6">
      <c r="F312" s="353"/>
    </row>
    <row r="313" spans="6:6">
      <c r="F313" s="353"/>
    </row>
    <row r="314" spans="6:6">
      <c r="F314" s="353"/>
    </row>
    <row r="315" spans="6:6">
      <c r="F315" s="353"/>
    </row>
    <row r="316" spans="6:6">
      <c r="F316" s="353"/>
    </row>
    <row r="317" spans="6:6">
      <c r="F317" s="353"/>
    </row>
    <row r="318" spans="6:6">
      <c r="F318" s="353"/>
    </row>
    <row r="319" spans="6:6">
      <c r="F319" s="353"/>
    </row>
    <row r="320" spans="6:6">
      <c r="F320" s="353"/>
    </row>
    <row r="321" spans="6:6">
      <c r="F321" s="353"/>
    </row>
    <row r="322" spans="6:6">
      <c r="F322" s="353"/>
    </row>
    <row r="323" spans="6:6">
      <c r="F323" s="353"/>
    </row>
    <row r="324" spans="6:6">
      <c r="F324" s="353"/>
    </row>
    <row r="325" spans="6:6">
      <c r="F325" s="353"/>
    </row>
    <row r="326" spans="6:6">
      <c r="F326" s="353"/>
    </row>
    <row r="327" spans="6:6">
      <c r="F327" s="353"/>
    </row>
    <row r="328" spans="6:6">
      <c r="F328" s="353"/>
    </row>
    <row r="329" spans="6:6">
      <c r="F329" s="353"/>
    </row>
    <row r="330" spans="6:6">
      <c r="F330" s="353"/>
    </row>
    <row r="331" spans="6:6">
      <c r="F331" s="353"/>
    </row>
    <row r="332" spans="6:6">
      <c r="F332" s="353"/>
    </row>
    <row r="333" spans="6:6">
      <c r="F333" s="353"/>
    </row>
    <row r="334" spans="6:6">
      <c r="F334" s="353"/>
    </row>
    <row r="335" spans="6:6">
      <c r="F335" s="353"/>
    </row>
    <row r="336" spans="6:6">
      <c r="F336" s="353"/>
    </row>
    <row r="337" spans="6:6">
      <c r="F337" s="353"/>
    </row>
    <row r="338" spans="6:6">
      <c r="F338" s="353"/>
    </row>
    <row r="339" spans="6:6">
      <c r="F339" s="353"/>
    </row>
    <row r="340" spans="6:6">
      <c r="F340" s="353"/>
    </row>
    <row r="341" spans="6:6">
      <c r="F341" s="353"/>
    </row>
    <row r="342" spans="6:6">
      <c r="F342" s="353"/>
    </row>
    <row r="343" spans="6:6">
      <c r="F343" s="353"/>
    </row>
    <row r="344" spans="6:6">
      <c r="F344" s="353"/>
    </row>
    <row r="345" spans="6:6">
      <c r="F345" s="353"/>
    </row>
    <row r="346" spans="6:6">
      <c r="F346" s="353"/>
    </row>
    <row r="347" spans="6:6">
      <c r="F347" s="353"/>
    </row>
    <row r="348" spans="6:6">
      <c r="F348" s="353"/>
    </row>
    <row r="349" spans="6:6">
      <c r="F349" s="353"/>
    </row>
    <row r="350" spans="6:6">
      <c r="F350" s="353"/>
    </row>
    <row r="351" spans="6:6">
      <c r="F351" s="353"/>
    </row>
    <row r="352" spans="6:6">
      <c r="F352" s="353"/>
    </row>
    <row r="353" spans="6:6">
      <c r="F353" s="353"/>
    </row>
    <row r="354" spans="6:6">
      <c r="F354" s="353"/>
    </row>
    <row r="355" spans="6:6">
      <c r="F355" s="353"/>
    </row>
    <row r="356" spans="6:6">
      <c r="F356" s="353"/>
    </row>
    <row r="357" spans="6:6">
      <c r="F357" s="353"/>
    </row>
    <row r="358" spans="6:6">
      <c r="F358" s="353"/>
    </row>
    <row r="359" spans="6:6">
      <c r="F359" s="353"/>
    </row>
    <row r="360" spans="6:6">
      <c r="F360" s="353"/>
    </row>
    <row r="361" spans="6:6">
      <c r="F361" s="353"/>
    </row>
    <row r="362" spans="6:6">
      <c r="F362" s="353"/>
    </row>
    <row r="363" spans="6:6">
      <c r="F363" s="353"/>
    </row>
    <row r="364" spans="6:6">
      <c r="F364" s="353"/>
    </row>
    <row r="365" spans="6:6">
      <c r="F365" s="353"/>
    </row>
    <row r="366" spans="6:6">
      <c r="F366" s="353"/>
    </row>
    <row r="367" spans="6:6">
      <c r="F367" s="353"/>
    </row>
    <row r="368" spans="6:6">
      <c r="F368" s="353"/>
    </row>
    <row r="369" spans="6:6">
      <c r="F369" s="353"/>
    </row>
    <row r="370" spans="6:6">
      <c r="F370" s="353"/>
    </row>
    <row r="371" spans="6:6">
      <c r="F371" s="353"/>
    </row>
    <row r="372" spans="6:6">
      <c r="F372" s="353"/>
    </row>
    <row r="373" spans="6:6">
      <c r="F373" s="353"/>
    </row>
    <row r="374" spans="6:6">
      <c r="F374" s="353"/>
    </row>
    <row r="375" spans="6:6">
      <c r="F375" s="353"/>
    </row>
    <row r="376" spans="6:6">
      <c r="F376" s="353"/>
    </row>
    <row r="377" spans="6:6">
      <c r="F377" s="353"/>
    </row>
    <row r="378" spans="6:6">
      <c r="F378" s="353"/>
    </row>
    <row r="379" spans="6:6">
      <c r="F379" s="353"/>
    </row>
    <row r="380" spans="6:6">
      <c r="F380" s="353"/>
    </row>
    <row r="381" spans="6:6">
      <c r="F381" s="353"/>
    </row>
    <row r="382" spans="6:6">
      <c r="F382" s="353"/>
    </row>
    <row r="383" spans="6:6">
      <c r="F383" s="353"/>
    </row>
    <row r="384" spans="6:6">
      <c r="F384" s="353"/>
    </row>
    <row r="385" spans="6:6">
      <c r="F385" s="353"/>
    </row>
    <row r="386" spans="6:6">
      <c r="F386" s="353"/>
    </row>
    <row r="387" spans="6:6">
      <c r="F387" s="353"/>
    </row>
    <row r="388" spans="6:6">
      <c r="F388" s="353"/>
    </row>
    <row r="389" spans="6:6">
      <c r="F389" s="353"/>
    </row>
    <row r="390" spans="6:6">
      <c r="F390" s="353"/>
    </row>
    <row r="391" spans="6:6">
      <c r="F391" s="353"/>
    </row>
    <row r="392" spans="6:6">
      <c r="F392" s="353"/>
    </row>
    <row r="393" spans="6:6">
      <c r="F393" s="353"/>
    </row>
    <row r="394" spans="6:6">
      <c r="F394" s="353"/>
    </row>
    <row r="395" spans="6:6">
      <c r="F395" s="353"/>
    </row>
    <row r="396" spans="6:6">
      <c r="F396" s="353"/>
    </row>
    <row r="397" spans="6:6">
      <c r="F397" s="353"/>
    </row>
    <row r="398" spans="6:6">
      <c r="F398" s="353"/>
    </row>
    <row r="399" spans="6:6">
      <c r="F399" s="353"/>
    </row>
    <row r="400" spans="6:6">
      <c r="F400" s="353"/>
    </row>
    <row r="401" spans="6:6">
      <c r="F401" s="353"/>
    </row>
    <row r="402" spans="6:6">
      <c r="F402" s="353"/>
    </row>
    <row r="403" spans="6:6">
      <c r="F403" s="353"/>
    </row>
    <row r="404" spans="6:6">
      <c r="F404" s="353"/>
    </row>
    <row r="405" spans="6:6">
      <c r="F405" s="353"/>
    </row>
    <row r="406" spans="6:6">
      <c r="F406" s="353"/>
    </row>
    <row r="407" spans="6:6">
      <c r="F407" s="353"/>
    </row>
    <row r="408" spans="6:6">
      <c r="F408" s="353"/>
    </row>
    <row r="409" spans="6:6">
      <c r="F409" s="353"/>
    </row>
    <row r="410" spans="6:6">
      <c r="F410" s="353"/>
    </row>
    <row r="411" spans="6:6">
      <c r="F411" s="353"/>
    </row>
    <row r="412" spans="6:6">
      <c r="F412" s="353"/>
    </row>
    <row r="413" spans="6:6">
      <c r="F413" s="353"/>
    </row>
    <row r="414" spans="6:6">
      <c r="F414" s="353"/>
    </row>
    <row r="415" spans="6:6">
      <c r="F415" s="353"/>
    </row>
    <row r="416" spans="6:6">
      <c r="F416" s="353"/>
    </row>
    <row r="417" spans="6:6">
      <c r="F417" s="353"/>
    </row>
    <row r="418" spans="6:6">
      <c r="F418" s="353"/>
    </row>
    <row r="419" spans="6:6">
      <c r="F419" s="353"/>
    </row>
    <row r="420" spans="6:6">
      <c r="F420" s="353"/>
    </row>
    <row r="421" spans="6:6">
      <c r="F421" s="353"/>
    </row>
    <row r="422" spans="6:6">
      <c r="F422" s="353"/>
    </row>
    <row r="423" spans="6:6">
      <c r="F423" s="353"/>
    </row>
    <row r="424" spans="6:6">
      <c r="F424" s="353"/>
    </row>
    <row r="425" spans="6:6">
      <c r="F425" s="353"/>
    </row>
    <row r="426" spans="6:6">
      <c r="F426" s="353"/>
    </row>
    <row r="427" spans="6:6">
      <c r="F427" s="353"/>
    </row>
    <row r="428" spans="6:6">
      <c r="F428" s="353"/>
    </row>
    <row r="429" spans="6:6">
      <c r="F429" s="353"/>
    </row>
    <row r="430" spans="6:6">
      <c r="F430" s="353"/>
    </row>
    <row r="431" spans="6:6">
      <c r="F431" s="353"/>
    </row>
    <row r="432" spans="6:6">
      <c r="F432" s="353"/>
    </row>
    <row r="433" spans="6:6">
      <c r="F433" s="353"/>
    </row>
    <row r="434" spans="6:6">
      <c r="F434" s="353"/>
    </row>
    <row r="435" spans="6:6">
      <c r="F435" s="353"/>
    </row>
    <row r="436" spans="6:6">
      <c r="F436" s="353"/>
    </row>
    <row r="437" spans="6:6">
      <c r="F437" s="353"/>
    </row>
    <row r="438" spans="6:6">
      <c r="F438" s="353"/>
    </row>
    <row r="439" spans="6:6">
      <c r="F439" s="353"/>
    </row>
    <row r="440" spans="6:6">
      <c r="F440" s="353"/>
    </row>
    <row r="441" spans="6:6">
      <c r="F441" s="353"/>
    </row>
    <row r="442" spans="6:6">
      <c r="F442" s="353"/>
    </row>
    <row r="443" spans="6:6">
      <c r="F443" s="353"/>
    </row>
    <row r="444" spans="6:6">
      <c r="F444" s="353"/>
    </row>
    <row r="445" spans="6:6">
      <c r="F445" s="353"/>
    </row>
    <row r="446" spans="6:6">
      <c r="F446" s="353"/>
    </row>
    <row r="447" spans="6:6">
      <c r="F447" s="353"/>
    </row>
    <row r="448" spans="6:6">
      <c r="F448" s="353"/>
    </row>
    <row r="449" spans="6:6">
      <c r="F449" s="353"/>
    </row>
    <row r="450" spans="6:6">
      <c r="F450" s="353"/>
    </row>
    <row r="451" spans="6:6">
      <c r="F451" s="353"/>
    </row>
    <row r="452" spans="6:6">
      <c r="F452" s="353"/>
    </row>
    <row r="453" spans="6:6">
      <c r="F453" s="353"/>
    </row>
    <row r="454" spans="6:6">
      <c r="F454" s="353"/>
    </row>
    <row r="455" spans="6:6">
      <c r="F455" s="353"/>
    </row>
    <row r="456" spans="6:6">
      <c r="F456" s="353"/>
    </row>
    <row r="457" spans="6:6">
      <c r="F457" s="353"/>
    </row>
    <row r="458" spans="6:6">
      <c r="F458" s="353"/>
    </row>
    <row r="459" spans="6:6">
      <c r="F459" s="353"/>
    </row>
    <row r="460" spans="6:6">
      <c r="F460" s="353"/>
    </row>
    <row r="461" spans="6:6">
      <c r="F461" s="353"/>
    </row>
    <row r="462" spans="6:6">
      <c r="F462" s="353"/>
    </row>
    <row r="463" spans="6:6">
      <c r="F463" s="353"/>
    </row>
    <row r="464" spans="6:6">
      <c r="F464" s="353"/>
    </row>
    <row r="465" spans="6:6">
      <c r="F465" s="353"/>
    </row>
    <row r="466" spans="6:6">
      <c r="F466" s="353"/>
    </row>
    <row r="467" spans="6:6">
      <c r="F467" s="353"/>
    </row>
    <row r="468" spans="6:6">
      <c r="F468" s="353"/>
    </row>
    <row r="469" spans="6:6">
      <c r="F469" s="353"/>
    </row>
    <row r="470" spans="6:6">
      <c r="F470" s="353"/>
    </row>
    <row r="471" spans="6:6">
      <c r="F471" s="353"/>
    </row>
    <row r="472" spans="6:6">
      <c r="F472" s="353"/>
    </row>
    <row r="473" spans="6:6">
      <c r="F473" s="353"/>
    </row>
    <row r="474" spans="6:6">
      <c r="F474" s="353"/>
    </row>
    <row r="475" spans="6:6">
      <c r="F475" s="353"/>
    </row>
    <row r="476" spans="6:6">
      <c r="F476" s="353"/>
    </row>
    <row r="477" spans="6:6">
      <c r="F477" s="353"/>
    </row>
    <row r="478" spans="6:6">
      <c r="F478" s="353"/>
    </row>
    <row r="479" spans="6:6">
      <c r="F479" s="353"/>
    </row>
    <row r="480" spans="6:6">
      <c r="F480" s="353"/>
    </row>
    <row r="481" spans="6:6">
      <c r="F481" s="353"/>
    </row>
    <row r="482" spans="6:6">
      <c r="F482" s="353"/>
    </row>
    <row r="483" spans="6:6">
      <c r="F483" s="353"/>
    </row>
    <row r="484" spans="6:6">
      <c r="F484" s="353"/>
    </row>
    <row r="485" spans="6:6">
      <c r="F485" s="353"/>
    </row>
    <row r="486" spans="6:6">
      <c r="F486" s="353"/>
    </row>
    <row r="487" spans="6:6">
      <c r="F487" s="353"/>
    </row>
    <row r="488" spans="6:6">
      <c r="F488" s="353"/>
    </row>
    <row r="489" spans="6:6">
      <c r="F489" s="353"/>
    </row>
    <row r="490" spans="6:6">
      <c r="F490" s="353"/>
    </row>
    <row r="491" spans="6:6">
      <c r="F491" s="353"/>
    </row>
    <row r="492" spans="6:6">
      <c r="F492" s="353"/>
    </row>
    <row r="493" spans="6:6">
      <c r="F493" s="353"/>
    </row>
    <row r="494" spans="6:6">
      <c r="F494" s="353"/>
    </row>
    <row r="495" spans="6:6">
      <c r="F495" s="353"/>
    </row>
    <row r="496" spans="6:6">
      <c r="F496" s="353"/>
    </row>
    <row r="497" spans="6:6">
      <c r="F497" s="353"/>
    </row>
    <row r="498" spans="6:6">
      <c r="F498" s="353"/>
    </row>
    <row r="499" spans="6:6">
      <c r="F499" s="353"/>
    </row>
    <row r="500" spans="6:6">
      <c r="F500" s="353"/>
    </row>
    <row r="501" spans="6:6">
      <c r="F501" s="353"/>
    </row>
    <row r="502" spans="6:6">
      <c r="F502" s="353"/>
    </row>
    <row r="503" spans="6:6">
      <c r="F503" s="353"/>
    </row>
    <row r="504" spans="6:6">
      <c r="F504" s="353"/>
    </row>
    <row r="505" spans="6:6">
      <c r="F505" s="353"/>
    </row>
    <row r="506" spans="6:6">
      <c r="F506" s="353"/>
    </row>
    <row r="507" spans="6:6">
      <c r="F507" s="353"/>
    </row>
    <row r="508" spans="6:6">
      <c r="F508" s="353"/>
    </row>
    <row r="509" spans="6:6">
      <c r="F509" s="353"/>
    </row>
    <row r="510" spans="6:6">
      <c r="F510" s="353"/>
    </row>
    <row r="511" spans="6:6">
      <c r="F511" s="353"/>
    </row>
    <row r="512" spans="6:6">
      <c r="F512" s="353"/>
    </row>
    <row r="513" spans="6:6">
      <c r="F513" s="353"/>
    </row>
    <row r="514" spans="6:6">
      <c r="F514" s="353"/>
    </row>
    <row r="515" spans="6:6">
      <c r="F515" s="353"/>
    </row>
    <row r="516" spans="6:6">
      <c r="F516" s="353"/>
    </row>
    <row r="517" spans="6:6">
      <c r="F517" s="353"/>
    </row>
    <row r="518" spans="6:6">
      <c r="F518" s="353"/>
    </row>
    <row r="519" spans="6:6">
      <c r="F519" s="353"/>
    </row>
    <row r="520" spans="6:6">
      <c r="F520" s="353"/>
    </row>
    <row r="521" spans="6:6">
      <c r="F521" s="353"/>
    </row>
    <row r="522" spans="6:6">
      <c r="F522" s="353"/>
    </row>
    <row r="523" spans="6:6">
      <c r="F523" s="353"/>
    </row>
    <row r="524" spans="6:6">
      <c r="F524" s="353"/>
    </row>
    <row r="525" spans="6:6">
      <c r="F525" s="353"/>
    </row>
    <row r="526" spans="6:6">
      <c r="F526" s="353"/>
    </row>
    <row r="527" spans="6:6">
      <c r="F527" s="353"/>
    </row>
    <row r="528" spans="6:6">
      <c r="F528" s="353"/>
    </row>
    <row r="529" spans="6:6">
      <c r="F529" s="353"/>
    </row>
    <row r="530" spans="6:6">
      <c r="F530" s="353"/>
    </row>
    <row r="531" spans="6:6">
      <c r="F531" s="353"/>
    </row>
    <row r="532" spans="6:6">
      <c r="F532" s="353"/>
    </row>
    <row r="533" spans="6:6">
      <c r="F533" s="353"/>
    </row>
    <row r="534" spans="6:6">
      <c r="F534" s="353"/>
    </row>
    <row r="535" spans="6:6">
      <c r="F535" s="353"/>
    </row>
    <row r="536" spans="6:6">
      <c r="F536" s="353"/>
    </row>
    <row r="537" spans="6:6">
      <c r="F537" s="353"/>
    </row>
    <row r="538" spans="6:6">
      <c r="F538" s="353"/>
    </row>
    <row r="539" spans="6:6">
      <c r="F539" s="353"/>
    </row>
    <row r="540" spans="6:6">
      <c r="F540" s="353"/>
    </row>
    <row r="541" spans="6:6">
      <c r="F541" s="353"/>
    </row>
    <row r="542" spans="6:6">
      <c r="F542" s="353"/>
    </row>
    <row r="543" spans="6:6">
      <c r="F543" s="353"/>
    </row>
    <row r="544" spans="6:6">
      <c r="F544" s="353"/>
    </row>
    <row r="545" spans="6:6">
      <c r="F545" s="353"/>
    </row>
    <row r="546" spans="6:6">
      <c r="F546" s="353"/>
    </row>
    <row r="547" spans="6:6">
      <c r="F547" s="353"/>
    </row>
    <row r="548" spans="6:6">
      <c r="F548" s="353"/>
    </row>
    <row r="549" spans="6:6">
      <c r="F549" s="353"/>
    </row>
    <row r="550" spans="6:6">
      <c r="F550" s="353"/>
    </row>
    <row r="551" spans="6:6">
      <c r="F551" s="353"/>
    </row>
    <row r="552" spans="6:6">
      <c r="F552" s="353"/>
    </row>
    <row r="553" spans="6:6">
      <c r="F553" s="353"/>
    </row>
    <row r="554" spans="6:6">
      <c r="F554" s="353"/>
    </row>
    <row r="555" spans="6:6">
      <c r="F555" s="353"/>
    </row>
    <row r="556" spans="6:6">
      <c r="F556" s="353"/>
    </row>
    <row r="557" spans="6:6">
      <c r="F557" s="353"/>
    </row>
    <row r="558" spans="6:6">
      <c r="F558" s="353"/>
    </row>
    <row r="559" spans="6:6">
      <c r="F559" s="353"/>
    </row>
    <row r="560" spans="6:6">
      <c r="F560" s="353"/>
    </row>
    <row r="561" spans="6:6">
      <c r="F561" s="353"/>
    </row>
    <row r="562" spans="6:6">
      <c r="F562" s="353"/>
    </row>
    <row r="563" spans="6:6">
      <c r="F563" s="353"/>
    </row>
    <row r="564" spans="6:6">
      <c r="F564" s="353"/>
    </row>
    <row r="565" spans="6:6">
      <c r="F565" s="353"/>
    </row>
    <row r="566" spans="6:6">
      <c r="F566" s="353"/>
    </row>
    <row r="567" spans="6:6">
      <c r="F567" s="353"/>
    </row>
    <row r="568" spans="6:6">
      <c r="F568" s="353"/>
    </row>
    <row r="569" spans="6:6">
      <c r="F569" s="353"/>
    </row>
    <row r="570" spans="6:6">
      <c r="F570" s="353"/>
    </row>
    <row r="571" spans="6:6">
      <c r="F571" s="353"/>
    </row>
    <row r="572" spans="6:6">
      <c r="F572" s="353"/>
    </row>
    <row r="573" spans="6:6">
      <c r="F573" s="353"/>
    </row>
    <row r="574" spans="6:6">
      <c r="F574" s="353"/>
    </row>
    <row r="575" spans="6:6">
      <c r="F575" s="353"/>
    </row>
    <row r="576" spans="6:6">
      <c r="F576" s="353"/>
    </row>
    <row r="577" spans="6:6">
      <c r="F577" s="353"/>
    </row>
    <row r="578" spans="6:6">
      <c r="F578" s="353"/>
    </row>
    <row r="579" spans="6:6">
      <c r="F579" s="353"/>
    </row>
    <row r="580" spans="6:6">
      <c r="F580" s="353"/>
    </row>
    <row r="581" spans="6:6">
      <c r="F581" s="353"/>
    </row>
    <row r="582" spans="6:6">
      <c r="F582" s="353"/>
    </row>
    <row r="583" spans="6:6">
      <c r="F583" s="353"/>
    </row>
    <row r="584" spans="6:6">
      <c r="F584" s="353"/>
    </row>
    <row r="585" spans="6:6">
      <c r="F585" s="353"/>
    </row>
    <row r="586" spans="6:6">
      <c r="F586" s="353"/>
    </row>
    <row r="587" spans="6:6">
      <c r="F587" s="353"/>
    </row>
    <row r="588" spans="6:6">
      <c r="F588" s="353"/>
    </row>
    <row r="589" spans="6:6">
      <c r="F589" s="353"/>
    </row>
    <row r="590" spans="6:6">
      <c r="F590" s="353"/>
    </row>
    <row r="591" spans="6:6">
      <c r="F591" s="353"/>
    </row>
    <row r="592" spans="6:6">
      <c r="F592" s="353"/>
    </row>
    <row r="593" spans="6:6">
      <c r="F593" s="353"/>
    </row>
    <row r="594" spans="6:6">
      <c r="F594" s="353"/>
    </row>
    <row r="595" spans="6:6">
      <c r="F595" s="353"/>
    </row>
    <row r="596" spans="6:6">
      <c r="F596" s="353"/>
    </row>
    <row r="597" spans="6:6">
      <c r="F597" s="353"/>
    </row>
    <row r="598" spans="6:6">
      <c r="F598" s="353"/>
    </row>
    <row r="599" spans="6:6">
      <c r="F599" s="353"/>
    </row>
    <row r="600" spans="6:6">
      <c r="F600" s="353"/>
    </row>
    <row r="601" spans="6:6">
      <c r="F601" s="353"/>
    </row>
    <row r="602" spans="6:6">
      <c r="F602" s="353"/>
    </row>
    <row r="603" spans="6:6">
      <c r="F603" s="353"/>
    </row>
    <row r="604" spans="6:6">
      <c r="F604" s="353"/>
    </row>
    <row r="605" spans="6:6">
      <c r="F605" s="353"/>
    </row>
    <row r="606" spans="6:6">
      <c r="F606" s="353"/>
    </row>
    <row r="607" spans="6:6">
      <c r="F607" s="353"/>
    </row>
    <row r="608" spans="6:6">
      <c r="F608" s="353"/>
    </row>
    <row r="609" spans="6:6">
      <c r="F609" s="353"/>
    </row>
    <row r="610" spans="6:6">
      <c r="F610" s="353"/>
    </row>
    <row r="611" spans="6:6">
      <c r="F611" s="353"/>
    </row>
    <row r="612" spans="6:6">
      <c r="F612" s="353"/>
    </row>
    <row r="613" spans="6:6">
      <c r="F613" s="353"/>
    </row>
    <row r="614" spans="6:6">
      <c r="F614" s="353"/>
    </row>
    <row r="615" spans="6:6">
      <c r="F615" s="353"/>
    </row>
    <row r="616" spans="6:6">
      <c r="F616" s="353"/>
    </row>
    <row r="617" spans="6:6">
      <c r="F617" s="353"/>
    </row>
    <row r="618" spans="6:6">
      <c r="F618" s="353"/>
    </row>
    <row r="619" spans="6:6">
      <c r="F619" s="353"/>
    </row>
    <row r="620" spans="6:6">
      <c r="F620" s="353"/>
    </row>
    <row r="621" spans="6:6">
      <c r="F621" s="353"/>
    </row>
    <row r="622" spans="6:6">
      <c r="F622" s="353"/>
    </row>
    <row r="623" spans="6:6">
      <c r="F623" s="353"/>
    </row>
    <row r="624" spans="6:6">
      <c r="F624" s="353"/>
    </row>
    <row r="625" spans="6:6">
      <c r="F625" s="353"/>
    </row>
    <row r="626" spans="6:6">
      <c r="F626" s="353"/>
    </row>
    <row r="627" spans="6:6">
      <c r="F627" s="353"/>
    </row>
    <row r="628" spans="6:6">
      <c r="F628" s="353"/>
    </row>
    <row r="629" spans="6:6">
      <c r="F629" s="353"/>
    </row>
    <row r="630" spans="6:6">
      <c r="F630" s="353"/>
    </row>
    <row r="631" spans="6:6">
      <c r="F631" s="353"/>
    </row>
    <row r="632" spans="6:6">
      <c r="F632" s="353"/>
    </row>
    <row r="633" spans="6:6">
      <c r="F633" s="353"/>
    </row>
    <row r="634" spans="6:6">
      <c r="F634" s="353"/>
    </row>
    <row r="635" spans="6:6">
      <c r="F635" s="353"/>
    </row>
    <row r="636" spans="6:6">
      <c r="F636" s="353"/>
    </row>
    <row r="637" spans="6:6">
      <c r="F637" s="353"/>
    </row>
    <row r="638" spans="6:6">
      <c r="F638" s="353"/>
    </row>
    <row r="639" spans="6:6">
      <c r="F639" s="353"/>
    </row>
    <row r="640" spans="6:6">
      <c r="F640" s="353"/>
    </row>
    <row r="641" spans="6:6">
      <c r="F641" s="353"/>
    </row>
    <row r="642" spans="6:6">
      <c r="F642" s="353"/>
    </row>
    <row r="643" spans="6:6">
      <c r="F643" s="353"/>
    </row>
    <row r="644" spans="6:6">
      <c r="F644" s="353"/>
    </row>
    <row r="645" spans="6:6">
      <c r="F645" s="353"/>
    </row>
    <row r="646" spans="6:6">
      <c r="F646" s="353"/>
    </row>
    <row r="647" spans="6:6">
      <c r="F647" s="353"/>
    </row>
    <row r="648" spans="6:6">
      <c r="F648" s="353"/>
    </row>
    <row r="649" spans="6:6">
      <c r="F649" s="353"/>
    </row>
    <row r="650" spans="6:6">
      <c r="F650" s="353"/>
    </row>
    <row r="651" spans="6:6">
      <c r="F651" s="353"/>
    </row>
    <row r="652" spans="6:6">
      <c r="F652" s="353"/>
    </row>
    <row r="653" spans="6:6">
      <c r="F653" s="353"/>
    </row>
    <row r="654" spans="6:6">
      <c r="F654" s="353"/>
    </row>
    <row r="655" spans="6:6">
      <c r="F655" s="353"/>
    </row>
    <row r="656" spans="6:6">
      <c r="F656" s="353"/>
    </row>
    <row r="657" spans="6:6">
      <c r="F657" s="353"/>
    </row>
    <row r="658" spans="6:6">
      <c r="F658" s="353"/>
    </row>
    <row r="659" spans="6:6">
      <c r="F659" s="353"/>
    </row>
    <row r="660" spans="6:6">
      <c r="F660" s="353"/>
    </row>
    <row r="661" spans="6:6">
      <c r="F661" s="353"/>
    </row>
    <row r="662" spans="6:6">
      <c r="F662" s="353"/>
    </row>
    <row r="663" spans="6:6">
      <c r="F663" s="353"/>
    </row>
    <row r="664" spans="6:6">
      <c r="F664" s="353"/>
    </row>
    <row r="665" spans="6:6">
      <c r="F665" s="353"/>
    </row>
    <row r="666" spans="6:6">
      <c r="F666" s="353"/>
    </row>
    <row r="667" spans="6:6">
      <c r="F667" s="353"/>
    </row>
    <row r="668" spans="6:6">
      <c r="F668" s="353"/>
    </row>
    <row r="669" spans="6:6">
      <c r="F669" s="353"/>
    </row>
    <row r="670" spans="6:6">
      <c r="F670" s="353"/>
    </row>
    <row r="671" spans="6:6">
      <c r="F671" s="353"/>
    </row>
    <row r="672" spans="6:6">
      <c r="F672" s="353"/>
    </row>
    <row r="673" spans="6:6">
      <c r="F673" s="353"/>
    </row>
    <row r="674" spans="6:6">
      <c r="F674" s="353"/>
    </row>
    <row r="675" spans="6:6">
      <c r="F675" s="353"/>
    </row>
    <row r="676" spans="6:6">
      <c r="F676" s="353"/>
    </row>
    <row r="677" spans="6:6">
      <c r="F677" s="353"/>
    </row>
    <row r="678" spans="6:6">
      <c r="F678" s="353"/>
    </row>
    <row r="679" spans="6:6">
      <c r="F679" s="353"/>
    </row>
    <row r="680" spans="6:6">
      <c r="F680" s="353"/>
    </row>
    <row r="681" spans="6:6">
      <c r="F681" s="353"/>
    </row>
    <row r="682" spans="6:6">
      <c r="F682" s="353"/>
    </row>
    <row r="683" spans="6:6">
      <c r="F683" s="353"/>
    </row>
    <row r="684" spans="6:6">
      <c r="F684" s="353"/>
    </row>
    <row r="685" spans="6:6">
      <c r="F685" s="353"/>
    </row>
    <row r="686" spans="6:6">
      <c r="F686" s="353"/>
    </row>
    <row r="687" spans="6:6">
      <c r="F687" s="353"/>
    </row>
    <row r="688" spans="6:6">
      <c r="F688" s="353"/>
    </row>
    <row r="689" spans="6:6">
      <c r="F689" s="353"/>
    </row>
    <row r="690" spans="6:6">
      <c r="F690" s="353"/>
    </row>
    <row r="691" spans="6:6">
      <c r="F691" s="353"/>
    </row>
    <row r="692" spans="6:6">
      <c r="F692" s="353"/>
    </row>
    <row r="693" spans="6:6">
      <c r="F693" s="353"/>
    </row>
    <row r="694" spans="6:6">
      <c r="F694" s="353"/>
    </row>
    <row r="695" spans="6:6">
      <c r="F695" s="353"/>
    </row>
    <row r="696" spans="6:6">
      <c r="F696" s="353"/>
    </row>
    <row r="697" spans="6:6">
      <c r="F697" s="353"/>
    </row>
    <row r="698" spans="6:6">
      <c r="F698" s="353"/>
    </row>
    <row r="699" spans="6:6">
      <c r="F699" s="353"/>
    </row>
    <row r="700" spans="6:6">
      <c r="F700" s="353"/>
    </row>
    <row r="701" spans="6:6">
      <c r="F701" s="353"/>
    </row>
    <row r="702" spans="6:6">
      <c r="F702" s="353"/>
    </row>
    <row r="703" spans="6:6">
      <c r="F703" s="353"/>
    </row>
    <row r="704" spans="6:6">
      <c r="F704" s="353"/>
    </row>
    <row r="705" spans="6:6">
      <c r="F705" s="353"/>
    </row>
    <row r="706" spans="6:6">
      <c r="F706" s="353"/>
    </row>
    <row r="707" spans="6:6">
      <c r="F707" s="353"/>
    </row>
    <row r="708" spans="6:6">
      <c r="F708" s="353"/>
    </row>
    <row r="709" spans="6:6">
      <c r="F709" s="353"/>
    </row>
    <row r="710" spans="6:6">
      <c r="F710" s="353"/>
    </row>
    <row r="711" spans="6:6">
      <c r="F711" s="353"/>
    </row>
    <row r="712" spans="6:6">
      <c r="F712" s="353"/>
    </row>
    <row r="713" spans="6:6">
      <c r="F713" s="353"/>
    </row>
    <row r="714" spans="6:6">
      <c r="F714" s="353"/>
    </row>
    <row r="715" spans="6:6">
      <c r="F715" s="353"/>
    </row>
    <row r="716" spans="6:6">
      <c r="F716" s="353"/>
    </row>
    <row r="717" spans="6:6">
      <c r="F717" s="353"/>
    </row>
    <row r="718" spans="6:6">
      <c r="F718" s="353"/>
    </row>
    <row r="719" spans="6:6">
      <c r="F719" s="353"/>
    </row>
    <row r="720" spans="6:6">
      <c r="F720" s="353"/>
    </row>
    <row r="721" spans="6:6">
      <c r="F721" s="353"/>
    </row>
    <row r="722" spans="6:6">
      <c r="F722" s="353"/>
    </row>
    <row r="723" spans="6:6">
      <c r="F723" s="353"/>
    </row>
    <row r="724" spans="6:6">
      <c r="F724" s="353"/>
    </row>
    <row r="725" spans="6:6">
      <c r="F725" s="353"/>
    </row>
    <row r="726" spans="6:6">
      <c r="F726" s="353"/>
    </row>
    <row r="727" spans="6:6">
      <c r="F727" s="353"/>
    </row>
    <row r="728" spans="6:6">
      <c r="F728" s="353"/>
    </row>
    <row r="729" spans="6:6">
      <c r="F729" s="353"/>
    </row>
    <row r="730" spans="6:6">
      <c r="F730" s="353"/>
    </row>
    <row r="731" spans="6:6">
      <c r="F731" s="353"/>
    </row>
    <row r="732" spans="6:6">
      <c r="F732" s="353"/>
    </row>
    <row r="733" spans="6:6">
      <c r="F733" s="353"/>
    </row>
    <row r="734" spans="6:6">
      <c r="F734" s="353"/>
    </row>
    <row r="735" spans="6:6">
      <c r="F735" s="353"/>
    </row>
    <row r="736" spans="6:6">
      <c r="F736" s="353"/>
    </row>
    <row r="737" spans="6:6">
      <c r="F737" s="353"/>
    </row>
    <row r="738" spans="6:6">
      <c r="F738" s="353"/>
    </row>
    <row r="739" spans="6:6">
      <c r="F739" s="353"/>
    </row>
    <row r="740" spans="6:6">
      <c r="F740" s="353"/>
    </row>
    <row r="741" spans="6:6">
      <c r="F741" s="353"/>
    </row>
    <row r="742" spans="6:6">
      <c r="F742" s="353"/>
    </row>
    <row r="743" spans="6:6">
      <c r="F743" s="353"/>
    </row>
    <row r="744" spans="6:6">
      <c r="F744" s="353"/>
    </row>
    <row r="745" spans="6:6">
      <c r="F745" s="353"/>
    </row>
    <row r="746" spans="6:6">
      <c r="F746" s="353"/>
    </row>
    <row r="747" spans="6:6">
      <c r="F747" s="353"/>
    </row>
    <row r="748" spans="6:6">
      <c r="F748" s="353"/>
    </row>
    <row r="749" spans="6:6">
      <c r="F749" s="353"/>
    </row>
    <row r="750" spans="6:6">
      <c r="F750" s="353"/>
    </row>
    <row r="751" spans="6:6">
      <c r="F751" s="353"/>
    </row>
    <row r="752" spans="6:6">
      <c r="F752" s="353"/>
    </row>
    <row r="753" spans="6:6">
      <c r="F753" s="353"/>
    </row>
    <row r="754" spans="6:6">
      <c r="F754" s="353"/>
    </row>
    <row r="755" spans="6:6">
      <c r="F755" s="353"/>
    </row>
    <row r="756" spans="6:6">
      <c r="F756" s="353"/>
    </row>
    <row r="757" spans="6:6">
      <c r="F757" s="353"/>
    </row>
    <row r="758" spans="6:6">
      <c r="F758" s="353"/>
    </row>
    <row r="759" spans="6:6">
      <c r="F759" s="353"/>
    </row>
    <row r="760" spans="6:6">
      <c r="F760" s="353"/>
    </row>
    <row r="761" spans="6:6">
      <c r="F761" s="353"/>
    </row>
    <row r="762" spans="6:6">
      <c r="F762" s="353"/>
    </row>
    <row r="763" spans="6:6">
      <c r="F763" s="353"/>
    </row>
    <row r="764" spans="6:6">
      <c r="F764" s="353"/>
    </row>
    <row r="765" spans="6:6">
      <c r="F765" s="353"/>
    </row>
    <row r="766" spans="6:6">
      <c r="F766" s="353"/>
    </row>
    <row r="767" spans="6:6">
      <c r="F767" s="353"/>
    </row>
    <row r="768" spans="6:6">
      <c r="F768" s="353"/>
    </row>
    <row r="769" spans="6:6">
      <c r="F769" s="353"/>
    </row>
    <row r="770" spans="6:6">
      <c r="F770" s="353"/>
    </row>
    <row r="771" spans="6:6">
      <c r="F771" s="353"/>
    </row>
    <row r="772" spans="6:6">
      <c r="F772" s="353"/>
    </row>
    <row r="773" spans="6:6">
      <c r="F773" s="353"/>
    </row>
    <row r="774" spans="6:6">
      <c r="F774" s="353"/>
    </row>
    <row r="775" spans="6:6">
      <c r="F775" s="353"/>
    </row>
    <row r="776" spans="6:6">
      <c r="F776" s="353"/>
    </row>
    <row r="777" spans="6:6">
      <c r="F777" s="353"/>
    </row>
    <row r="778" spans="6:6">
      <c r="F778" s="353"/>
    </row>
    <row r="779" spans="6:6">
      <c r="F779" s="353"/>
    </row>
    <row r="780" spans="6:6">
      <c r="F780" s="353"/>
    </row>
    <row r="781" spans="6:6">
      <c r="F781" s="353"/>
    </row>
    <row r="782" spans="6:6">
      <c r="F782" s="353"/>
    </row>
    <row r="783" spans="6:6">
      <c r="F783" s="353"/>
    </row>
    <row r="784" spans="6:6">
      <c r="F784" s="353"/>
    </row>
    <row r="785" spans="6:6">
      <c r="F785" s="353"/>
    </row>
    <row r="786" spans="6:6">
      <c r="F786" s="353"/>
    </row>
    <row r="787" spans="6:6">
      <c r="F787" s="353"/>
    </row>
    <row r="788" spans="6:6">
      <c r="F788" s="353"/>
    </row>
    <row r="789" spans="6:6">
      <c r="F789" s="353"/>
    </row>
    <row r="790" spans="6:6">
      <c r="F790" s="353"/>
    </row>
    <row r="791" spans="6:6">
      <c r="F791" s="353"/>
    </row>
    <row r="792" spans="6:6">
      <c r="F792" s="353"/>
    </row>
    <row r="793" spans="6:6">
      <c r="F793" s="353"/>
    </row>
    <row r="794" spans="6:6">
      <c r="F794" s="353"/>
    </row>
    <row r="795" spans="6:6">
      <c r="F795" s="353"/>
    </row>
    <row r="796" spans="6:6">
      <c r="F796" s="353"/>
    </row>
    <row r="797" spans="6:6">
      <c r="F797" s="353"/>
    </row>
    <row r="798" spans="6:6">
      <c r="F798" s="353"/>
    </row>
    <row r="799" spans="6:6">
      <c r="F799" s="353"/>
    </row>
    <row r="800" spans="6:6">
      <c r="F800" s="353"/>
    </row>
    <row r="801" spans="6:6">
      <c r="F801" s="353"/>
    </row>
    <row r="802" spans="6:6">
      <c r="F802" s="353"/>
    </row>
    <row r="803" spans="6:6">
      <c r="F803" s="353"/>
    </row>
    <row r="804" spans="6:6">
      <c r="F804" s="353"/>
    </row>
    <row r="805" spans="6:6">
      <c r="F805" s="353"/>
    </row>
    <row r="806" spans="6:6">
      <c r="F806" s="353"/>
    </row>
    <row r="807" spans="6:6">
      <c r="F807" s="353"/>
    </row>
    <row r="808" spans="6:6">
      <c r="F808" s="353"/>
    </row>
    <row r="809" spans="6:6">
      <c r="F809" s="353"/>
    </row>
    <row r="810" spans="6:6">
      <c r="F810" s="353"/>
    </row>
    <row r="811" spans="6:6">
      <c r="F811" s="353"/>
    </row>
    <row r="812" spans="6:6">
      <c r="F812" s="353"/>
    </row>
    <row r="813" spans="6:6">
      <c r="F813" s="353"/>
    </row>
    <row r="814" spans="6:6">
      <c r="F814" s="353"/>
    </row>
    <row r="815" spans="6:6">
      <c r="F815" s="353"/>
    </row>
    <row r="816" spans="6:6">
      <c r="F816" s="353"/>
    </row>
    <row r="817" spans="6:6">
      <c r="F817" s="353"/>
    </row>
    <row r="818" spans="6:6">
      <c r="F818" s="353"/>
    </row>
    <row r="819" spans="6:6">
      <c r="F819" s="353"/>
    </row>
    <row r="820" spans="6:6">
      <c r="F820" s="353"/>
    </row>
    <row r="821" spans="6:6">
      <c r="F821" s="353"/>
    </row>
    <row r="822" spans="6:6">
      <c r="F822" s="353"/>
    </row>
    <row r="823" spans="6:6">
      <c r="F823" s="353"/>
    </row>
    <row r="824" spans="6:6">
      <c r="F824" s="353"/>
    </row>
    <row r="825" spans="6:6">
      <c r="F825" s="353"/>
    </row>
    <row r="826" spans="6:6">
      <c r="F826" s="353"/>
    </row>
    <row r="827" spans="6:6">
      <c r="F827" s="353"/>
    </row>
    <row r="828" spans="6:6">
      <c r="F828" s="353"/>
    </row>
    <row r="829" spans="6:6">
      <c r="F829" s="353"/>
    </row>
    <row r="830" spans="6:6">
      <c r="F830" s="353"/>
    </row>
    <row r="831" spans="6:6">
      <c r="F831" s="353"/>
    </row>
    <row r="832" spans="6:6">
      <c r="F832" s="353"/>
    </row>
    <row r="833" spans="6:6">
      <c r="F833" s="353"/>
    </row>
    <row r="834" spans="6:6">
      <c r="F834" s="353"/>
    </row>
    <row r="835" spans="6:6">
      <c r="F835" s="353"/>
    </row>
    <row r="836" spans="6:6">
      <c r="F836" s="353"/>
    </row>
    <row r="837" spans="6:6">
      <c r="F837" s="353"/>
    </row>
    <row r="838" spans="6:6">
      <c r="F838" s="353"/>
    </row>
    <row r="839" spans="6:6">
      <c r="F839" s="353"/>
    </row>
    <row r="840" spans="6:6">
      <c r="F840" s="353"/>
    </row>
    <row r="841" spans="6:6">
      <c r="F841" s="353"/>
    </row>
    <row r="842" spans="6:6">
      <c r="F842" s="353"/>
    </row>
    <row r="843" spans="6:6">
      <c r="F843" s="353"/>
    </row>
    <row r="844" spans="6:6">
      <c r="F844" s="353"/>
    </row>
    <row r="845" spans="6:6">
      <c r="F845" s="353"/>
    </row>
    <row r="846" spans="6:6">
      <c r="F846" s="353"/>
    </row>
    <row r="847" spans="6:6">
      <c r="F847" s="353"/>
    </row>
    <row r="848" spans="6:6">
      <c r="F848" s="353"/>
    </row>
    <row r="849" spans="6:6">
      <c r="F849" s="353"/>
    </row>
    <row r="850" spans="6:6">
      <c r="F850" s="353"/>
    </row>
    <row r="851" spans="6:6">
      <c r="F851" s="353"/>
    </row>
    <row r="852" spans="6:6">
      <c r="F852" s="353"/>
    </row>
    <row r="853" spans="6:6">
      <c r="F853" s="353"/>
    </row>
    <row r="854" spans="6:6">
      <c r="F854" s="353"/>
    </row>
    <row r="855" spans="6:6">
      <c r="F855" s="353"/>
    </row>
    <row r="856" spans="6:6">
      <c r="F856" s="353"/>
    </row>
    <row r="857" spans="6:6">
      <c r="F857" s="353"/>
    </row>
    <row r="858" spans="6:6">
      <c r="F858" s="353"/>
    </row>
    <row r="859" spans="6:6">
      <c r="F859" s="353"/>
    </row>
    <row r="860" spans="6:6">
      <c r="F860" s="353"/>
    </row>
    <row r="861" spans="6:6">
      <c r="F861" s="353"/>
    </row>
    <row r="862" spans="6:6">
      <c r="F862" s="353"/>
    </row>
    <row r="863" spans="6:6">
      <c r="F863" s="353"/>
    </row>
    <row r="864" spans="6:6">
      <c r="F864" s="353"/>
    </row>
    <row r="865" spans="6:6">
      <c r="F865" s="353"/>
    </row>
    <row r="866" spans="6:6">
      <c r="F866" s="353"/>
    </row>
    <row r="867" spans="6:6">
      <c r="F867" s="353"/>
    </row>
    <row r="868" spans="6:6">
      <c r="F868" s="353"/>
    </row>
    <row r="869" spans="6:6">
      <c r="F869" s="353"/>
    </row>
    <row r="870" spans="6:6">
      <c r="F870" s="353"/>
    </row>
    <row r="871" spans="6:6">
      <c r="F871" s="353"/>
    </row>
    <row r="872" spans="6:6">
      <c r="F872" s="353"/>
    </row>
    <row r="873" spans="6:6">
      <c r="F873" s="353"/>
    </row>
    <row r="874" spans="6:6">
      <c r="F874" s="353"/>
    </row>
    <row r="875" spans="6:6">
      <c r="F875" s="353"/>
    </row>
    <row r="876" spans="6:6">
      <c r="F876" s="353"/>
    </row>
    <row r="877" spans="6:6">
      <c r="F877" s="353"/>
    </row>
    <row r="878" spans="6:6">
      <c r="F878" s="353"/>
    </row>
    <row r="879" spans="6:6">
      <c r="F879" s="353"/>
    </row>
    <row r="880" spans="6:6">
      <c r="F880" s="353"/>
    </row>
    <row r="881" spans="6:6">
      <c r="F881" s="353"/>
    </row>
    <row r="882" spans="6:6">
      <c r="F882" s="353"/>
    </row>
    <row r="883" spans="6:6">
      <c r="F883" s="353"/>
    </row>
    <row r="884" spans="6:6">
      <c r="F884" s="353"/>
    </row>
    <row r="885" spans="6:6">
      <c r="F885" s="353"/>
    </row>
    <row r="886" spans="6:6">
      <c r="F886" s="353"/>
    </row>
    <row r="887" spans="6:6">
      <c r="F887" s="353"/>
    </row>
    <row r="888" spans="6:6">
      <c r="F888" s="353"/>
    </row>
    <row r="889" spans="6:6">
      <c r="F889" s="353"/>
    </row>
    <row r="890" spans="6:6">
      <c r="F890" s="353"/>
    </row>
    <row r="891" spans="6:6">
      <c r="F891" s="353"/>
    </row>
    <row r="892" spans="6:6">
      <c r="F892" s="353"/>
    </row>
    <row r="893" spans="6:6">
      <c r="F893" s="353"/>
    </row>
    <row r="894" spans="6:6">
      <c r="F894" s="353"/>
    </row>
    <row r="895" spans="6:6">
      <c r="F895" s="353"/>
    </row>
    <row r="896" spans="6:6">
      <c r="F896" s="353"/>
    </row>
    <row r="897" spans="6:6">
      <c r="F897" s="353"/>
    </row>
    <row r="898" spans="6:6">
      <c r="F898" s="353"/>
    </row>
    <row r="899" spans="6:6">
      <c r="F899" s="353"/>
    </row>
    <row r="900" spans="6:6">
      <c r="F900" s="353"/>
    </row>
    <row r="901" spans="6:6">
      <c r="F901" s="353"/>
    </row>
    <row r="902" spans="6:6">
      <c r="F902" s="353"/>
    </row>
    <row r="903" spans="6:6">
      <c r="F903" s="353"/>
    </row>
    <row r="904" spans="6:6">
      <c r="F904" s="353"/>
    </row>
    <row r="905" spans="6:6">
      <c r="F905" s="353"/>
    </row>
    <row r="906" spans="6:6">
      <c r="F906" s="353"/>
    </row>
    <row r="907" spans="6:6">
      <c r="F907" s="353"/>
    </row>
    <row r="908" spans="6:6">
      <c r="F908" s="353"/>
    </row>
    <row r="909" spans="6:6">
      <c r="F909" s="353"/>
    </row>
    <row r="910" spans="6:6">
      <c r="F910" s="353"/>
    </row>
    <row r="911" spans="6:6">
      <c r="F911" s="353"/>
    </row>
    <row r="912" spans="6:6">
      <c r="F912" s="353"/>
    </row>
    <row r="913" spans="6:6">
      <c r="F913" s="353"/>
    </row>
    <row r="914" spans="6:6">
      <c r="F914" s="353"/>
    </row>
    <row r="915" spans="6:6">
      <c r="F915" s="353"/>
    </row>
    <row r="916" spans="6:6">
      <c r="F916" s="353"/>
    </row>
    <row r="917" spans="6:6">
      <c r="F917" s="353"/>
    </row>
    <row r="918" spans="6:6">
      <c r="F918" s="353"/>
    </row>
    <row r="919" spans="6:6">
      <c r="F919" s="353"/>
    </row>
    <row r="920" spans="6:6">
      <c r="F920" s="353"/>
    </row>
    <row r="921" spans="6:6">
      <c r="F921" s="353"/>
    </row>
    <row r="922" spans="6:6">
      <c r="F922" s="353"/>
    </row>
    <row r="923" spans="6:6">
      <c r="F923" s="353"/>
    </row>
    <row r="924" spans="6:6">
      <c r="F924" s="353"/>
    </row>
    <row r="925" spans="6:6">
      <c r="F925" s="353"/>
    </row>
    <row r="926" spans="6:6">
      <c r="F926" s="353"/>
    </row>
    <row r="927" spans="6:6">
      <c r="F927" s="353"/>
    </row>
    <row r="928" spans="6:6">
      <c r="F928" s="353"/>
    </row>
    <row r="929" spans="6:6">
      <c r="F929" s="353"/>
    </row>
    <row r="930" spans="6:6">
      <c r="F930" s="353"/>
    </row>
    <row r="931" spans="6:6">
      <c r="F931" s="353"/>
    </row>
    <row r="932" spans="6:6">
      <c r="F932" s="353"/>
    </row>
    <row r="933" spans="6:6">
      <c r="F933" s="353"/>
    </row>
    <row r="934" spans="6:6">
      <c r="F934" s="353"/>
    </row>
    <row r="935" spans="6:6">
      <c r="F935" s="353"/>
    </row>
    <row r="936" spans="6:6">
      <c r="F936" s="353"/>
    </row>
    <row r="937" spans="6:6">
      <c r="F937" s="353"/>
    </row>
    <row r="938" spans="6:6">
      <c r="F938" s="353"/>
    </row>
    <row r="939" spans="6:6">
      <c r="F939" s="353"/>
    </row>
    <row r="940" spans="6:6">
      <c r="F940" s="353"/>
    </row>
    <row r="941" spans="6:6">
      <c r="F941" s="353"/>
    </row>
    <row r="942" spans="6:6">
      <c r="F942" s="353"/>
    </row>
    <row r="943" spans="6:6">
      <c r="F943" s="353"/>
    </row>
    <row r="944" spans="6:6">
      <c r="F944" s="353"/>
    </row>
    <row r="945" spans="6:6">
      <c r="F945" s="353"/>
    </row>
    <row r="946" spans="6:6">
      <c r="F946" s="353"/>
    </row>
    <row r="947" spans="6:6">
      <c r="F947" s="353"/>
    </row>
    <row r="948" spans="6:6">
      <c r="F948" s="353"/>
    </row>
    <row r="949" spans="6:6">
      <c r="F949" s="353"/>
    </row>
    <row r="950" spans="6:6">
      <c r="F950" s="353"/>
    </row>
    <row r="951" spans="6:6">
      <c r="F951" s="353"/>
    </row>
    <row r="952" spans="6:6">
      <c r="F952" s="353"/>
    </row>
    <row r="953" spans="6:6">
      <c r="F953" s="353"/>
    </row>
    <row r="954" spans="6:6">
      <c r="F954" s="353"/>
    </row>
    <row r="955" spans="6:6">
      <c r="F955" s="353"/>
    </row>
    <row r="956" spans="6:6">
      <c r="F956" s="353"/>
    </row>
    <row r="957" spans="6:6">
      <c r="F957" s="353"/>
    </row>
    <row r="958" spans="6:6">
      <c r="F958" s="353"/>
    </row>
    <row r="959" spans="6:6">
      <c r="F959" s="353"/>
    </row>
    <row r="960" spans="6:6">
      <c r="F960" s="353"/>
    </row>
    <row r="961" spans="6:6">
      <c r="F961" s="353"/>
    </row>
    <row r="962" spans="6:6">
      <c r="F962" s="353"/>
    </row>
    <row r="963" spans="6:6">
      <c r="F963" s="353"/>
    </row>
    <row r="964" spans="6:6">
      <c r="F964" s="353"/>
    </row>
    <row r="965" spans="6:6">
      <c r="F965" s="353"/>
    </row>
    <row r="966" spans="6:6">
      <c r="F966" s="353"/>
    </row>
    <row r="967" spans="6:6">
      <c r="F967" s="353"/>
    </row>
    <row r="968" spans="6:6">
      <c r="F968" s="353"/>
    </row>
    <row r="969" spans="6:6">
      <c r="F969" s="353"/>
    </row>
    <row r="970" spans="6:6">
      <c r="F970" s="353"/>
    </row>
    <row r="971" spans="6:6">
      <c r="F971" s="353"/>
    </row>
    <row r="972" spans="6:6">
      <c r="F972" s="353"/>
    </row>
    <row r="973" spans="6:6">
      <c r="F973" s="353"/>
    </row>
    <row r="974" spans="6:6">
      <c r="F974" s="353"/>
    </row>
    <row r="975" spans="6:6">
      <c r="F975" s="353"/>
    </row>
    <row r="976" spans="6:6">
      <c r="F976" s="353"/>
    </row>
    <row r="977" spans="6:6">
      <c r="F977" s="353"/>
    </row>
    <row r="978" spans="6:6">
      <c r="F978" s="353"/>
    </row>
    <row r="979" spans="6:6">
      <c r="F979" s="353"/>
    </row>
    <row r="980" spans="6:6">
      <c r="F980" s="353"/>
    </row>
    <row r="981" spans="6:6">
      <c r="F981" s="353"/>
    </row>
    <row r="982" spans="6:6">
      <c r="F982" s="353"/>
    </row>
    <row r="983" spans="6:6">
      <c r="F983" s="353"/>
    </row>
    <row r="984" spans="6:6">
      <c r="F984" s="353"/>
    </row>
    <row r="985" spans="6:6">
      <c r="F985" s="353"/>
    </row>
    <row r="986" spans="6:6">
      <c r="F986" s="353"/>
    </row>
    <row r="987" spans="6:6">
      <c r="F987" s="353"/>
    </row>
    <row r="988" spans="6:6">
      <c r="F988" s="353"/>
    </row>
    <row r="989" spans="6:6">
      <c r="F989" s="353"/>
    </row>
    <row r="990" spans="6:6">
      <c r="F990" s="353"/>
    </row>
    <row r="991" spans="6:6">
      <c r="F991" s="353"/>
    </row>
    <row r="992" spans="6:6">
      <c r="F992" s="353"/>
    </row>
    <row r="993" spans="6:6">
      <c r="F993" s="353"/>
    </row>
    <row r="994" spans="6:6">
      <c r="F994" s="353"/>
    </row>
    <row r="995" spans="6:6">
      <c r="F995" s="353"/>
    </row>
    <row r="996" spans="6:6">
      <c r="F996" s="353"/>
    </row>
    <row r="997" spans="6:6">
      <c r="F997" s="353"/>
    </row>
    <row r="998" spans="6:6">
      <c r="F998" s="353"/>
    </row>
    <row r="999" spans="6:6">
      <c r="F999" s="353"/>
    </row>
    <row r="1000" spans="6:6">
      <c r="F1000" s="353"/>
    </row>
    <row r="1001" spans="6:6">
      <c r="F1001" s="353"/>
    </row>
    <row r="1002" spans="6:6">
      <c r="F1002" s="353"/>
    </row>
    <row r="1003" spans="6:6">
      <c r="F1003" s="353"/>
    </row>
    <row r="1004" spans="6:6">
      <c r="F1004" s="353"/>
    </row>
    <row r="1005" spans="6:6">
      <c r="F1005" s="353"/>
    </row>
    <row r="1006" spans="6:6">
      <c r="F1006" s="353"/>
    </row>
    <row r="1007" spans="6:6">
      <c r="F1007" s="353"/>
    </row>
    <row r="1008" spans="6:6">
      <c r="F1008" s="353"/>
    </row>
    <row r="1009" spans="6:6">
      <c r="F1009" s="353"/>
    </row>
    <row r="1010" spans="6:6">
      <c r="F1010" s="353"/>
    </row>
    <row r="1011" spans="6:6">
      <c r="F1011" s="353"/>
    </row>
    <row r="1012" spans="6:6">
      <c r="F1012" s="353"/>
    </row>
  </sheetData>
  <mergeCells count="6">
    <mergeCell ref="B41:F41"/>
    <mergeCell ref="B3:F3"/>
    <mergeCell ref="B5:E5"/>
    <mergeCell ref="B6:E6"/>
    <mergeCell ref="B7:E7"/>
    <mergeCell ref="B9:F9"/>
  </mergeCells>
  <pageMargins left="0.7" right="0.7" top="0.75" bottom="0.75" header="0" footer="0"/>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PRESUPUESTO</vt:lpstr>
      <vt:lpstr>CRONOGRAMA</vt:lpstr>
      <vt:lpstr>ORGANIGRAMA</vt:lpstr>
      <vt:lpstr>RECURSOS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 Garavito</cp:lastModifiedBy>
  <dcterms:created xsi:type="dcterms:W3CDTF">2020-06-17T02:19:41Z</dcterms:created>
  <dcterms:modified xsi:type="dcterms:W3CDTF">2022-04-26T09:15:16Z</dcterms:modified>
</cp:coreProperties>
</file>